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eam Drives\แบบขออนุมัติกำหนดตำแหน่ง62\"/>
    </mc:Choice>
  </mc:AlternateContent>
  <bookViews>
    <workbookView xWindow="0" yWindow="0" windowWidth="21825" windowHeight="13590" activeTab="1"/>
  </bookViews>
  <sheets>
    <sheet name="HR-TT๑" sheetId="3" r:id="rId1"/>
    <sheet name="HR-TT๒" sheetId="4" r:id="rId2"/>
    <sheet name="HR-TO๑" sheetId="2" r:id="rId3"/>
    <sheet name="HR-TO๒" sheetId="5" r:id="rId4"/>
    <sheet name="HR-TT-TO" sheetId="1" r:id="rId5"/>
    <sheet name="Budget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4" l="1"/>
  <c r="P17" i="4"/>
  <c r="P16" i="4"/>
  <c r="P13" i="4"/>
  <c r="P12" i="4"/>
  <c r="P11" i="4"/>
  <c r="P20" i="4"/>
  <c r="P19" i="4"/>
  <c r="P14" i="4"/>
  <c r="K20" i="5" l="1"/>
  <c r="J20" i="5"/>
  <c r="I20" i="5"/>
  <c r="K19" i="5"/>
  <c r="J19" i="5"/>
  <c r="I19" i="5"/>
  <c r="K18" i="5"/>
  <c r="J18" i="5"/>
  <c r="I18" i="5"/>
  <c r="K17" i="5"/>
  <c r="J17" i="5"/>
  <c r="I17" i="5"/>
  <c r="K16" i="5"/>
  <c r="J16" i="5"/>
  <c r="I16" i="5"/>
  <c r="K15" i="5"/>
  <c r="J15" i="5"/>
  <c r="I15" i="5"/>
  <c r="K14" i="5"/>
  <c r="J14" i="5"/>
  <c r="I14" i="5"/>
  <c r="K13" i="5"/>
  <c r="J13" i="5"/>
  <c r="I13" i="5"/>
  <c r="K12" i="5"/>
  <c r="J12" i="5"/>
  <c r="I12" i="5"/>
  <c r="K11" i="5"/>
  <c r="J11" i="5"/>
  <c r="I11" i="5"/>
  <c r="K10" i="5"/>
  <c r="J10" i="5"/>
  <c r="I10" i="5"/>
  <c r="K9" i="5"/>
  <c r="J9" i="5"/>
  <c r="I9" i="5"/>
  <c r="K8" i="5"/>
  <c r="J8" i="5"/>
  <c r="I8" i="5"/>
  <c r="L20" i="4" l="1"/>
  <c r="L19" i="4"/>
  <c r="L18" i="4"/>
  <c r="L17" i="4"/>
  <c r="L16" i="4"/>
  <c r="L14" i="4"/>
  <c r="L13" i="4"/>
  <c r="L12" i="4"/>
  <c r="L11" i="4"/>
  <c r="H20" i="4"/>
  <c r="H19" i="4"/>
  <c r="H18" i="4"/>
  <c r="H17" i="4"/>
  <c r="H16" i="4"/>
  <c r="H14" i="4"/>
  <c r="H12" i="4"/>
  <c r="H13" i="4"/>
  <c r="H11" i="4"/>
  <c r="K21" i="5" l="1"/>
  <c r="K22" i="5" s="1"/>
  <c r="J21" i="5"/>
  <c r="J22" i="5" s="1"/>
  <c r="I21" i="5"/>
  <c r="I22" i="5" s="1"/>
  <c r="I23" i="5" s="1"/>
  <c r="J24" i="5" l="1"/>
</calcChain>
</file>

<file path=xl/sharedStrings.xml><?xml version="1.0" encoding="utf-8"?>
<sst xmlns="http://schemas.openxmlformats.org/spreadsheetml/2006/main" count="401" uniqueCount="242">
  <si>
    <t>ชื่อส่วนงาน (ระดับกอง/ส่วน/โครงการ)</t>
  </si>
  <si>
    <t>๒. จ้างแทน</t>
  </si>
  <si>
    <t>อาจารย์</t>
  </si>
  <si>
    <t>โครงการ__________</t>
  </si>
  <si>
    <t>อาจารย์ประจำหลักสูตร (สาขา...)</t>
  </si>
  <si>
    <t>ชื่อตำแหน่ง</t>
  </si>
  <si>
    <t>ชื่อ...ฉายา/นามสกุล.........</t>
  </si>
  <si>
    <t>ชื่อ  ฉายา/นามสกุล</t>
  </si>
  <si>
    <t>ที่</t>
  </si>
  <si>
    <t>ส่วนงาน</t>
  </si>
  <si>
    <t>นักจัดการงานทั่วไป</t>
  </si>
  <si>
    <t>๑.เงินรายได้ส่วนงาน</t>
  </si>
  <si>
    <t xml:space="preserve">ประเภทวิชาการ </t>
  </si>
  <si>
    <t>นักวิชาการการเงินและบัญชี</t>
  </si>
  <si>
    <t>ชื่อ-ฉายา/นามสกุล</t>
  </si>
  <si>
    <t>ชื่อ-นามสกุล</t>
  </si>
  <si>
    <t>นักวิชาการศึกษา</t>
  </si>
  <si>
    <t>อาจารย์ผู้รับผิดชอบหลักสูตร</t>
  </si>
  <si>
    <t>๑. จ้างต่อ</t>
  </si>
  <si>
    <t xml:space="preserve"> ตำแหน่ง</t>
  </si>
  <si>
    <t xml:space="preserve">รับรองตามนี้  </t>
  </si>
  <si>
    <t xml:space="preserve">                                                 </t>
  </si>
  <si>
    <t>หัวหน้าส่วนงาน</t>
  </si>
  <si>
    <t>(</t>
  </si>
  <si>
    <t>)</t>
  </si>
  <si>
    <t>สำนัก/สถาบัน.....................................</t>
  </si>
  <si>
    <t>ส่วน.................</t>
  </si>
  <si>
    <t>คณะ......................................................</t>
  </si>
  <si>
    <t>สนง.คณบดี</t>
  </si>
  <si>
    <t>ภาควิชา........................................</t>
  </si>
  <si>
    <t>วิทยาลัย...............................................</t>
  </si>
  <si>
    <t>สนง.วิทยาลัย</t>
  </si>
  <si>
    <t>-</t>
  </si>
  <si>
    <t>ผู้จัดทำข้อมูล</t>
  </si>
  <si>
    <t>*กรณีเป็นอาจารย์ประจำหลักสูตร</t>
  </si>
  <si>
    <t xml:space="preserve"> -นักจัดการงานทั่วไป</t>
  </si>
  <si>
    <t>อัตรา</t>
  </si>
  <si>
    <t xml:space="preserve"> -นักวิชาการการเงินและบัญชี</t>
  </si>
  <si>
    <t xml:space="preserve"> -นักวิชาการพัสดุ</t>
  </si>
  <si>
    <t>ข้อมูลส่วนงาน</t>
  </si>
  <si>
    <t>กรอบอัตรากำลัง   จำนวน</t>
  </si>
  <si>
    <t>รูป/คน</t>
  </si>
  <si>
    <t>อัตรากำลังที่มีอยู่จริง จำนวน</t>
  </si>
  <si>
    <t xml:space="preserve">โครงสร้างของส่วนงาน (สนับสนุนการจัดการศึกษา) </t>
  </si>
  <si>
    <t>โครงสร้างของส่วนงาน (จัดการเรียนการสอน)</t>
  </si>
  <si>
    <t xml:space="preserve"> -นักวิชาการศึกษา</t>
  </si>
  <si>
    <t xml:space="preserve"> -อาจารย์</t>
  </si>
  <si>
    <t xml:space="preserve"> -ผู้ช่วยศาสตราจารย์</t>
  </si>
  <si>
    <t xml:space="preserve"> -รองศาสตราจารย์</t>
  </si>
  <si>
    <t>ชื่อรายวิชา</t>
  </si>
  <si>
    <t>จำนวนนิสิต</t>
  </si>
  <si>
    <t>ที่ลงทะเบียนเรียน</t>
  </si>
  <si>
    <t>ระดับ</t>
  </si>
  <si>
    <t>จำนวน</t>
  </si>
  <si>
    <t>กลุ่ม</t>
  </si>
  <si>
    <t>ชั่วโมง</t>
  </si>
  <si>
    <t>รวมชั่วโมง</t>
  </si>
  <si>
    <t>บรรยายต่อ</t>
  </si>
  <si>
    <t>สัปดาห์</t>
  </si>
  <si>
    <t>อาจารย์ที่</t>
  </si>
  <si>
    <t>รับผิดชอบ</t>
  </si>
  <si>
    <t>ภาคบรรยาย</t>
  </si>
  <si>
    <t>ปฏิบัติต่อ</t>
  </si>
  <si>
    <t>ภาคปฏิบัติ</t>
  </si>
  <si>
    <t>ที่พึงมี</t>
  </si>
  <si>
    <t>(๑)</t>
  </si>
  <si>
    <t>(๒)</t>
  </si>
  <si>
    <t>(๓)</t>
  </si>
  <si>
    <t>(๔)</t>
  </si>
  <si>
    <t>(๕)</t>
  </si>
  <si>
    <t>(๖)</t>
  </si>
  <si>
    <t>(๗)</t>
  </si>
  <si>
    <t>(๘)</t>
  </si>
  <si>
    <t>(๙)</t>
  </si>
  <si>
    <t>(๑๐)</t>
  </si>
  <si>
    <t>(๑๑)</t>
  </si>
  <si>
    <t>(๑๒)</t>
  </si>
  <si>
    <t>ใน</t>
  </si>
  <si>
    <t>คณะ</t>
  </si>
  <si>
    <t>นอก</t>
  </si>
  <si>
    <t>การ</t>
  </si>
  <si>
    <t>ศึกษา</t>
  </si>
  <si>
    <t>หน่วย</t>
  </si>
  <si>
    <t>กิต</t>
  </si>
  <si>
    <t>บริการ</t>
  </si>
  <si>
    <t>งาน</t>
  </si>
  <si>
    <t>วิจัย</t>
  </si>
  <si>
    <t>ภาคการศึกษาที่ ๑</t>
  </si>
  <si>
    <t>ชื่อรายวิชา........................</t>
  </si>
  <si>
    <t>รวมภาคการศึกษาที่ ๑</t>
  </si>
  <si>
    <t>ภาคการศึกษาที่ ๒</t>
  </si>
  <si>
    <t>รวมภาคการศึกษาที่ ๒</t>
  </si>
  <si>
    <t>รวม ๒ ภาคการศึกษา</t>
  </si>
  <si>
    <t>จำนวนคณาจารย์ที่มีอยู่ในคณะ/วิทยาลัย</t>
  </si>
  <si>
    <t>๑. คณาจารย์  จำนวน</t>
  </si>
  <si>
    <t>รูปหรือคน</t>
  </si>
  <si>
    <t>หมายเหตุ</t>
  </si>
  <si>
    <t>๑. กรณีของภาคปฏิบัติ ช่องรวมชั่วโมงปฏิบัติต่อสัปดาห์ต้องแปลงเป็นชั่วโมงบรรยายต่อสัปดาห์ โดยนำ ๑.๕</t>
  </si>
  <si>
    <t xml:space="preserve">   ไปหารชั่วโมงปฏิบัติ</t>
  </si>
  <si>
    <t>๒. จำนวนคณาจารย์ที่พึงมีต่อภาคการศึกษา</t>
  </si>
  <si>
    <t xml:space="preserve">       =  รวมจำนวนชั่วโมงบรรยายทั้งปีการศึกษา+รวมชั่วโมงปฏิบัติทั้งปีการศึกษา</t>
  </si>
  <si>
    <t>คำอธิบายข้อมูลภาระงานของอาจารย์ระดับปริญญาตรีและระดับบัณฑิตศึกษา ดังนี้</t>
  </si>
  <si>
    <t>ช่อง (๑) หมายถึง</t>
  </si>
  <si>
    <t>จำนวนหน่วยกิตที่ระบุไว้ในหลักสูตร</t>
  </si>
  <si>
    <t>ช่อง (๒) หมายถึง</t>
  </si>
  <si>
    <t>จำนวนนิสิตที่คณะรับผิดชอบสอน</t>
  </si>
  <si>
    <t>ช่อง (๓) หมายถึง</t>
  </si>
  <si>
    <t>ระดับการศึกษาตามหลักสูตร (ปริญญาตรี ประกาศนียบัตรบัณฑิต หรือ โท หรือ เอก)</t>
  </si>
  <si>
    <t>ช่อง (๔) หมายถึง</t>
  </si>
  <si>
    <t>จำนวนกลุ่มหรือห้องเรียน ที่แบ่งเพื่อจัดการเรียนการสอน</t>
  </si>
  <si>
    <t>ช่อง (๕) หมายถึง</t>
  </si>
  <si>
    <t>จำนวนชั่วโมงบรรยายต่อสัปดาห์ต่อภาคการศึกษาตามตารางสอน</t>
  </si>
  <si>
    <t>ช่อง (๖) หมายถึง</t>
  </si>
  <si>
    <t>ช่อง (๔) x (๕)</t>
  </si>
  <si>
    <t>ช่อง (๗) หมายถึง</t>
  </si>
  <si>
    <t>จำนวนกลุ่มหรือห้องเรียน ที่แบ่งเพื่อศึกษาภาคปฏิบัติ</t>
  </si>
  <si>
    <t>ช่อง (๘) หมายถึง</t>
  </si>
  <si>
    <t>จำนวนชั่วโมงที่ศึกษาภาคปฏิบัติ</t>
  </si>
  <si>
    <t>ช่อง (๙) หมายถึง</t>
  </si>
  <si>
    <t>ช่อง     (๗) x (๘)      ทั้งนี้ การสอนภาคปฏิบัติ ๑.๕ ชั่วโมง = ๑ ชั่วโมงบรรยาย</t>
  </si>
  <si>
    <t>ช่อง (๑๐) หมายถึง</t>
  </si>
  <si>
    <t>ปริมาณงานวิจัยที่กำหนดให้ ๑๐ % ของช่อง (๖) + (๙)   เฉพาะที่ได้รับมอบหมายจากมหาวิทยาลัย</t>
  </si>
  <si>
    <t>ช่อง (๑๑) หมายถึง</t>
  </si>
  <si>
    <t>ภาระงานบริการวิชาการที่ปฏิบัติจริงต่อสัปดาห์ต่อภาคการศึกษา  หารด้วย ๓  (กำหนดให้ ๓ ชั่วโมงทำการ = ๑ หน่วยชั่วโมง ทั้งนี้เฉพาะที่ได้รับมอบหมาย</t>
  </si>
  <si>
    <t>จากมหาวิทยาลัย</t>
  </si>
  <si>
    <t>กรณีปริญญาตรี</t>
  </si>
  <si>
    <t xml:space="preserve">ช่อง (๑๒) หมายถึง  </t>
  </si>
  <si>
    <t xml:space="preserve">      =</t>
  </si>
  <si>
    <t xml:space="preserve">ผลรวมทั้งปีการศึกษา (๖) + (๙) + (๑๐) + (๑๑)  </t>
  </si>
  <si>
    <t>กรณีบัณฑิตศึกษา</t>
  </si>
  <si>
    <t>มหาวิทยาลัยมหาจุฬาลงกรณราชวิทยาลัย</t>
  </si>
  <si>
    <t>คณะ/วิทยาลัย</t>
  </si>
  <si>
    <t>รายละเอียดการปฏิบัติงาน</t>
  </si>
  <si>
    <t>ปริมาณงาน/ปี</t>
  </si>
  <si>
    <t>หน่วยนับ</t>
  </si>
  <si>
    <t>ระยะเวลาที่ใช้ปฏัติงาน/หน่วย</t>
  </si>
  <si>
    <t>นาที</t>
  </si>
  <si>
    <t>วัน</t>
  </si>
  <si>
    <t>ระยะเวลาที่ใช้ปฏิบัติงานรวม</t>
  </si>
  <si>
    <t>รวม</t>
  </si>
  <si>
    <t>แปลงนาทีเป็นชั่วโมง</t>
  </si>
  <si>
    <t>แปลงชั่วโมงเป็นวัน</t>
  </si>
  <si>
    <t>จำนวนอัตรากำลังที่พึงมี</t>
  </si>
  <si>
    <t>๑. การคิดปริมาณงาน คิดปริมาณงานรวมใน ๑ ปี</t>
  </si>
  <si>
    <t>๒. กำหนดให้ ๑ วัน = ๗ ชั่วโมงทำการ</t>
  </si>
  <si>
    <t>๓. กำหนดให้ ๑ คน ทำงาน ๒๓๐ วันต่อปี</t>
  </si>
  <si>
    <t>๔. อัตรากำลังที่พึงมี =   ระยะเวลาที่ใช้ในการปฏิบัติงานรวมทั้งหมด (วัน)</t>
  </si>
  <si>
    <t>๓. จ้างผู้เกษียณ</t>
  </si>
  <si>
    <t>คำอธิบาย</t>
  </si>
  <si>
    <t>ภาระงานที่เขียน  เป็นภาระงานของส่วนงาน  (ไม่ใช่ภาระงานรายบุคคล) โดยมีหลักเกณฑ์ดังนี้</t>
  </si>
  <si>
    <t>ให้ผู้รับผิดชอบวิเคราะห์ภาระงาน เขียนภาระงานเฉพาะ คอลัมน์ที่ ๑   คอลัมน์ที่ ๒  คอลัมน์ที่ ๓ และคอลัมน์ที่ ๔ (สามารถแทรกแถวได้ กรณีมีภาระงานหลักและรายละเอียดภาระงานมาก)</t>
  </si>
  <si>
    <t xml:space="preserve"> -นักจัดการงานทั่วไป (ลูกจ้าง)</t>
  </si>
  <si>
    <t xml:space="preserve">   บุคลากรประจำ    จำนวน</t>
  </si>
  <si>
    <t xml:space="preserve">   ลูกจ้าง              จำนวน</t>
  </si>
  <si>
    <t>จำนวนอาจารย์ที่พึงมี  คำนวณได้จากสูตร ดังนี้</t>
  </si>
  <si>
    <t>(มติสภามหาวิทยาลัย ๓/๕๘)*</t>
  </si>
  <si>
    <t>HR-TT-TO</t>
  </si>
  <si>
    <t>หน้าที่และความรับผิดชอบของส่วนงานภายในมหาวิทยาลัย พ.ศ. ๒๕๕๗)</t>
  </si>
  <si>
    <r>
      <t xml:space="preserve">หน้าที่ความรับผิดชอบ </t>
    </r>
    <r>
      <rPr>
        <u/>
        <sz val="16"/>
        <color rgb="FF0070C0"/>
        <rFont val="TH SarabunPSK"/>
        <family val="2"/>
      </rPr>
      <t xml:space="preserve">(ตามประกาศประกาศ เรื่อง ภารกิจ อำนาจ </t>
    </r>
  </si>
  <si>
    <t xml:space="preserve">*สำนักงานสภามหาวิทยามีบันทึกข้อความ ที่ ศธ. ๖๑๐๐.๑๓/๓๓ </t>
  </si>
  <si>
    <t>ลงวันที่ ๕ กุมภาพันธ์ ๒๕๕๙  เรื่อง แจ้งมติสภามหาวิทยาลัย</t>
  </si>
  <si>
    <t>MCU-HR-TO๒</t>
  </si>
  <si>
    <t>MCU-HR-TO๑</t>
  </si>
  <si>
    <t>MCU-HR-TT๒</t>
  </si>
  <si>
    <t>MCU-HR-TT๑</t>
  </si>
  <si>
    <t>ประเภทการทดสอบ****</t>
  </si>
  <si>
    <t>๑.MCU-GET</t>
  </si>
  <si>
    <t>๒.TOEFL Paper Based</t>
  </si>
  <si>
    <t>๓.TOEFL Computer Based</t>
  </si>
  <si>
    <t>๔.TOEFL Internet Based</t>
  </si>
  <si>
    <t>๕.IELTS</t>
  </si>
  <si>
    <t>๖.TOEIC</t>
  </si>
  <si>
    <t>๗.CU-TEP</t>
  </si>
  <si>
    <t>๘.TU-GET</t>
  </si>
  <si>
    <t>ความสามารถ ภาษาอังกฤษ</t>
  </si>
  <si>
    <t>เอกสารแนบท้าย ๑ ข้อมูลทั่วไปของส่วนงาน (ที่จัดการเรียนการสอน)</t>
  </si>
  <si>
    <t>เอกสารแนบท้าย ๒ แบบแสดงภาระงานสอนประกอบการขอกำหนดอัตรากำลัง  ประจำปีงบประมาณ พ.ศ. ______</t>
  </si>
  <si>
    <t>เอกสารแนบท้าย ๓ ข้อมูลทั่วไปของส่วนงาน (ส่วนงานสนับสนุนการจัดการศึกษา)</t>
  </si>
  <si>
    <t xml:space="preserve">   บุคลากร    จำนวน</t>
  </si>
  <si>
    <t xml:space="preserve">   ลูกจ้าง      จำนวน</t>
  </si>
  <si>
    <t>กรอบอัตรากำลัง จำนวน</t>
  </si>
  <si>
    <t>เอกสารแนบท้าย ๕ แบบแสดงรายการข้อมูลประกอบการพิจารณา กำหนดอัตรากำลัง ปีงบประมาณ ๒๕__</t>
  </si>
  <si>
    <t>เอกสารแนบท้าย ๖  แผนงบประมาณ</t>
  </si>
  <si>
    <t>๑. แผนการรับนิสิตและผู้สำเร็จการศึกษาในระยะ ๕ ปี</t>
  </si>
  <si>
    <t>จำนวนนิสิตในแต่ละปีการศึกษา</t>
  </si>
  <si>
    <t>สาขาวิชา ...............................</t>
  </si>
  <si>
    <t>ชั้นปีที่ ๑</t>
  </si>
  <si>
    <t>ชั้นปีที่ ๒</t>
  </si>
  <si>
    <t>ชั้นปีที่ ๓</t>
  </si>
  <si>
    <t>ชั้นปีที่ ๔</t>
  </si>
  <si>
    <t>ชั้นปีที่ ๕</t>
  </si>
  <si>
    <t xml:space="preserve">             ระดับชั้นปี</t>
  </si>
  <si>
    <t>๒.๑ รายละเอียดการประมาณการรายได้ (หน่วย: บาท)</t>
  </si>
  <si>
    <t xml:space="preserve">             รายการ</t>
  </si>
  <si>
    <t>ปีงบประมาณ (พ.ศ.)</t>
  </si>
  <si>
    <t>ค่าบำรุงการศึกษา</t>
  </si>
  <si>
    <t>ค่าเล่าเรียน (หน่วยกิต)</t>
  </si>
  <si>
    <t>เงินอุดหนุนจากรัฐบาล</t>
  </si>
  <si>
    <t>รวมทั้งสิ้น</t>
  </si>
  <si>
    <t>๒. แผนงบประมาณ รวมทุกหลักสูตร</t>
  </si>
  <si>
    <t>2.2 รายละเอียดการประมาณค่าใช้จ่าย (หน่วย: บาท)</t>
  </si>
  <si>
    <t>ค่าใช้จ่ายด้านการผลิตบัณฑิต</t>
  </si>
  <si>
    <t>ค่าใช้จ่ายด้านการวิจัย</t>
  </si>
  <si>
    <t>ค่าใช้จ่ายด้านบริการวิชาการ</t>
  </si>
  <si>
    <t>ค่าใช้จ่ายด้านทำนุบำรุงศิลปะฯ</t>
  </si>
  <si>
    <t>ค่าเงินอุดหนุน</t>
  </si>
  <si>
    <t>ค่าใช้จ่ายอื่นๆ</t>
  </si>
  <si>
    <t>2.3 ค่าใช้จ่ายต่อหัวนิสิต</t>
  </si>
  <si>
    <t>รวมค่าใช้จ่ายต่อหัวนิสิตรายปี</t>
  </si>
  <si>
    <t>สาขาวิชา .........................................</t>
  </si>
  <si>
    <t>มือถือ</t>
  </si>
  <si>
    <t>email:</t>
  </si>
  <si>
    <t>LineID:</t>
  </si>
  <si>
    <t>***ประเภท</t>
  </si>
  <si>
    <t>****ประเภทการทดสอบ</t>
  </si>
  <si>
    <t>แหล่งงบ</t>
  </si>
  <si>
    <t>คะแนนทดสอบ</t>
  </si>
  <si>
    <t>๒. ลูกจ้าง ประเภทวิชาวิชาการ จำนวน</t>
  </si>
  <si>
    <r>
      <t xml:space="preserve">  คอลัมน์ที่ (๑)   เป็นการระบุ ตัวงาน โดยหลักๆ  คือภาระงาน</t>
    </r>
    <r>
      <rPr>
        <u/>
        <sz val="14"/>
        <color rgb="FF0070C0"/>
        <rFont val="TH SarabunPSK"/>
        <family val="2"/>
      </rPr>
      <t>ตามประกาศประกาศมหาวิทยาลัย เรื่อง ภารกิจ อำนาจหน้าที่และความรับผิดชอบของส่วนงานภายในมหาวิทยาลัย พ.ศ. ๒๕๕๗</t>
    </r>
  </si>
  <si>
    <t xml:space="preserve">  คอลัมน์ที่ (๒) เป็นการระบุรายละเอียดขั้นตอนการปฏิบัติงาน  ว่ามีขั้นตอนการดำเนินงานอย่างไร  ตั้งแต่เริ่มต้นกระบวนการ จนปฏิบัติงานแล้วเสร็จ</t>
  </si>
  <si>
    <t xml:space="preserve">  คอลัมน์ที่ (๔) เป็นการระบุเวลาที่ใช้ในการปฏิบัติงานแต่ละขั้นตอน  โดยคูณด้วยจำนวนในคอลัมน์ที่ ๓  (ได้คูณสูตรไว้แล้ว)</t>
  </si>
  <si>
    <t>๔. ขอกำหนดตำแหน่งใหม่</t>
  </si>
  <si>
    <t>พระพุทธศาสนา</t>
  </si>
  <si>
    <t>๒.ขอสนับสนุนจากมหาวิทยาลัย</t>
  </si>
  <si>
    <t xml:space="preserve"> -ศาสตราจารย์</t>
  </si>
  <si>
    <t>ขอกำหนดตำแหน่งใหม่</t>
  </si>
  <si>
    <t>การสอนสังคม</t>
  </si>
  <si>
    <t>รัฐศาสตร์</t>
  </si>
  <si>
    <t>ขออนุมัติจ้างต่อ (ลูกจ้างเดิม)  หรือจ้างแทน หรือจ้างผู้เกษียณ</t>
  </si>
  <si>
    <t xml:space="preserve">                    โดยระบุเฉพาะงานหลัก ตัวอย่างเช่น  ภาระงาน กลุ่มงานบริหาร  สำนักงานคณบดี   "ปฏิบัติงานด้านธุรการ  ประสานงานด้านงบประมาณ  การเงิน การบัญชี พัสดุ  </t>
  </si>
  <si>
    <t xml:space="preserve">                    ประกันคุณภาพการศึกษา นโยบายและแผนพัฒนา  รวมทั้งประสานงานกับส่วนงานที่เกี่ยวข้อง และปฏิบัติงานอื่นที่เกี่ยวข้องหรือที่ได้รับมอบหมาย"   </t>
  </si>
  <si>
    <t xml:space="preserve">                    ๖) งานประกันคุณภาพการศึกษา  ๗) งานนโยบายและแผนพัฒนา   ๘) งานประสานงานกับส่วนงานที่เกี่ยวข้อง  ๙) งานที่เกี่ยวข้องหรือที่ได้รับมอบหมาย</t>
  </si>
  <si>
    <t xml:space="preserve">                    ภาระงานของกลุ่มงานบริหาร จึงประกอบด้วย ๑)  งานธุรการ ๒) งานประสานงานด้านงบประมาณ   ๓) งานการเงิน  ๔) งานการบัญชี ๕) งานพัสดุ  </t>
  </si>
  <si>
    <t xml:space="preserve">  คอลัมน์ที่ (๓) เป็นการระบุปริมาณงาน ในคอลัมน์ที่ ๒ ว่ามีหน่วยนับอย่างไร จำนวนเท่าใด (นับทั้งปี-หน่วยจัดการเรียนการสอนนับปีการศึกษา หน่วยสนับสนุนการสอนนับเป็นปีงบประมาณ)</t>
  </si>
  <si>
    <t>ผลประเมิน</t>
  </si>
  <si>
    <t>การปฏิบัติงาน</t>
  </si>
  <si>
    <t>ประเภท**</t>
  </si>
  <si>
    <t>ประมาณ***</t>
  </si>
  <si>
    <t>เงินเดือน/</t>
  </si>
  <si>
    <t>ค่าจ้างปี 62</t>
  </si>
  <si>
    <t xml:space="preserve">***แหล่งงบประมาณ </t>
  </si>
  <si>
    <t>เอกสารแนบท้าย ๔ แบบแสดงภาระงานประกอบการขอกำหนดอัตรากำลัง (ตำแหน่งปฏิบัติการวิชาชีพและบริหารทั่วไป)  ประจำปีงบประมาณ พ.ศ.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</si>
</sst>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D00041E]0"/>
    <numFmt numFmtId="165" formatCode="[$-D00041E]0.#"/>
    <numFmt numFmtId="166" formatCode="_(* #,##0.0000_);_(* \(#,##0.0000\);_(* &quot;-&quot;??_);_(@_)"/>
  </numFmts>
  <fonts count="15" x14ac:knownFonts="1">
    <font>
      <sz val="11"/>
      <color theme="1"/>
      <name val="Calibri"/>
      <family val="2"/>
      <scheme val="minor"/>
    </font>
    <font>
      <sz val="12"/>
      <name val="Browallia New"/>
      <family val="2"/>
    </font>
    <font>
      <b/>
      <sz val="12"/>
      <name val="Browall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rgb="FF0070C0"/>
      <name val="TH SarabunPSK"/>
      <family val="2"/>
    </font>
    <font>
      <u/>
      <sz val="16"/>
      <color rgb="FF0070C0"/>
      <name val="TH SarabunPSK"/>
      <family val="2"/>
    </font>
    <font>
      <sz val="16"/>
      <color theme="1"/>
      <name val="TH SarabunIT๙"/>
      <family val="2"/>
    </font>
    <font>
      <sz val="12"/>
      <name val="TH SarabunIT๙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IT๙"/>
      <family val="2"/>
    </font>
    <font>
      <sz val="16"/>
      <name val="TH SarabunPSK"/>
      <family val="2"/>
    </font>
    <font>
      <sz val="14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BE4B48"/>
      </left>
      <right/>
      <top style="thin">
        <color rgb="FFBE4B4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E4B48"/>
      </left>
      <right/>
      <top style="thick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 readingOrder="1"/>
    </xf>
    <xf numFmtId="0" fontId="1" fillId="0" borderId="3" xfId="0" applyFont="1" applyFill="1" applyBorder="1" applyAlignment="1">
      <alignment horizontal="left" vertical="center" readingOrder="1"/>
    </xf>
    <xf numFmtId="0" fontId="1" fillId="0" borderId="4" xfId="0" applyFont="1" applyFill="1" applyBorder="1" applyAlignment="1">
      <alignment horizontal="center" vertical="center" readingOrder="1"/>
    </xf>
    <xf numFmtId="0" fontId="1" fillId="0" borderId="7" xfId="0" applyFont="1" applyFill="1" applyBorder="1" applyAlignment="1">
      <alignment horizontal="center" vertical="center" wrapText="1" readingOrder="1"/>
    </xf>
    <xf numFmtId="0" fontId="1" fillId="0" borderId="8" xfId="0" applyFont="1" applyFill="1" applyBorder="1"/>
    <xf numFmtId="0" fontId="1" fillId="0" borderId="11" xfId="0" applyFont="1" applyFill="1" applyBorder="1"/>
    <xf numFmtId="0" fontId="1" fillId="0" borderId="7" xfId="0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readingOrder="1"/>
    </xf>
    <xf numFmtId="0" fontId="1" fillId="0" borderId="11" xfId="0" applyFont="1" applyFill="1" applyBorder="1" applyAlignment="1">
      <alignment horizontal="left" vertical="center"/>
    </xf>
    <xf numFmtId="164" fontId="1" fillId="0" borderId="13" xfId="0" applyNumberFormat="1" applyFont="1" applyFill="1" applyBorder="1" applyAlignment="1">
      <alignment horizontal="center" readingOrder="1"/>
    </xf>
    <xf numFmtId="0" fontId="1" fillId="0" borderId="6" xfId="0" applyFont="1" applyFill="1" applyBorder="1" applyAlignment="1"/>
    <xf numFmtId="164" fontId="1" fillId="0" borderId="9" xfId="0" applyNumberFormat="1" applyFont="1" applyFill="1" applyBorder="1" applyAlignment="1">
      <alignment horizontal="center" readingOrder="1"/>
    </xf>
    <xf numFmtId="0" fontId="1" fillId="0" borderId="12" xfId="0" applyFont="1" applyFill="1" applyBorder="1" applyAlignment="1">
      <alignment vertical="top"/>
    </xf>
    <xf numFmtId="0" fontId="1" fillId="0" borderId="12" xfId="0" applyFont="1" applyFill="1" applyBorder="1"/>
    <xf numFmtId="0" fontId="1" fillId="0" borderId="5" xfId="0" applyFont="1" applyFill="1" applyBorder="1" applyAlignment="1">
      <alignment horizontal="left" readingOrder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9" xfId="0" applyFont="1" applyFill="1" applyBorder="1" applyAlignment="1">
      <alignment horizontal="left" indent="1" readingOrder="1"/>
    </xf>
    <xf numFmtId="0" fontId="1" fillId="0" borderId="7" xfId="0" applyFont="1" applyFill="1" applyBorder="1"/>
    <xf numFmtId="0" fontId="2" fillId="0" borderId="9" xfId="0" applyFont="1" applyFill="1" applyBorder="1" applyAlignment="1">
      <alignment horizontal="left" readingOrder="1"/>
    </xf>
    <xf numFmtId="0" fontId="1" fillId="0" borderId="0" xfId="0" applyFont="1" applyFill="1" applyBorder="1"/>
    <xf numFmtId="0" fontId="1" fillId="0" borderId="11" xfId="0" applyFont="1" applyFill="1" applyBorder="1" applyAlignment="1">
      <alignment horizontal="left"/>
    </xf>
    <xf numFmtId="0" fontId="4" fillId="0" borderId="0" xfId="0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6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3" xfId="0" applyFont="1" applyBorder="1"/>
    <xf numFmtId="0" fontId="4" fillId="0" borderId="18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 applyAlignment="1">
      <alignment shrinkToFit="1"/>
    </xf>
    <xf numFmtId="0" fontId="4" fillId="0" borderId="6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/>
    <xf numFmtId="0" fontId="5" fillId="0" borderId="8" xfId="0" applyFont="1" applyBorder="1"/>
    <xf numFmtId="0" fontId="5" fillId="0" borderId="4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20" xfId="0" applyFont="1" applyBorder="1"/>
    <xf numFmtId="164" fontId="5" fillId="0" borderId="20" xfId="0" applyNumberFormat="1" applyFont="1" applyBorder="1"/>
    <xf numFmtId="0" fontId="5" fillId="0" borderId="0" xfId="0" applyFont="1" applyAlignment="1">
      <alignment horizontal="left" indent="5"/>
    </xf>
    <xf numFmtId="165" fontId="5" fillId="0" borderId="20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/>
    <xf numFmtId="49" fontId="5" fillId="0" borderId="7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9" xfId="0" applyFont="1" applyBorder="1"/>
    <xf numFmtId="0" fontId="5" fillId="0" borderId="15" xfId="0" applyFont="1" applyBorder="1"/>
    <xf numFmtId="49" fontId="5" fillId="0" borderId="7" xfId="0" applyNumberFormat="1" applyFont="1" applyBorder="1" applyAlignment="1">
      <alignment horizontal="center"/>
    </xf>
    <xf numFmtId="0" fontId="5" fillId="2" borderId="7" xfId="0" applyFont="1" applyFill="1" applyBorder="1"/>
    <xf numFmtId="0" fontId="5" fillId="2" borderId="11" xfId="0" applyFont="1" applyFill="1" applyBorder="1"/>
    <xf numFmtId="0" fontId="5" fillId="2" borderId="8" xfId="0" applyFont="1" applyFill="1" applyBorder="1"/>
    <xf numFmtId="0" fontId="5" fillId="2" borderId="2" xfId="0" applyFont="1" applyFill="1" applyBorder="1"/>
    <xf numFmtId="0" fontId="5" fillId="0" borderId="2" xfId="0" applyFont="1" applyFill="1" applyBorder="1"/>
    <xf numFmtId="164" fontId="1" fillId="0" borderId="8" xfId="0" applyNumberFormat="1" applyFont="1" applyFill="1" applyBorder="1" applyAlignment="1">
      <alignment horizontal="center" readingOrder="1"/>
    </xf>
    <xf numFmtId="164" fontId="1" fillId="0" borderId="5" xfId="0" applyNumberFormat="1" applyFont="1" applyFill="1" applyBorder="1" applyAlignment="1">
      <alignment horizontal="center" readingOrder="1"/>
    </xf>
    <xf numFmtId="0" fontId="1" fillId="0" borderId="6" xfId="0" applyFont="1" applyFill="1" applyBorder="1" applyAlignment="1">
      <alignment vertical="top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Fill="1" applyAlignment="1"/>
    <xf numFmtId="0" fontId="4" fillId="0" borderId="9" xfId="0" applyFont="1" applyBorder="1"/>
    <xf numFmtId="0" fontId="4" fillId="0" borderId="12" xfId="0" applyFont="1" applyBorder="1" applyAlignment="1">
      <alignment shrinkToFit="1"/>
    </xf>
    <xf numFmtId="0" fontId="4" fillId="0" borderId="20" xfId="0" applyFont="1" applyBorder="1"/>
    <xf numFmtId="0" fontId="8" fillId="0" borderId="16" xfId="0" applyFont="1" applyBorder="1"/>
    <xf numFmtId="0" fontId="4" fillId="0" borderId="0" xfId="0" applyFont="1" applyAlignment="1">
      <alignment horizontal="left"/>
    </xf>
    <xf numFmtId="1" fontId="9" fillId="0" borderId="0" xfId="0" applyNumberFormat="1" applyFont="1"/>
    <xf numFmtId="0" fontId="1" fillId="0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shrinkToFit="1"/>
    </xf>
    <xf numFmtId="0" fontId="9" fillId="0" borderId="0" xfId="0" applyFont="1"/>
    <xf numFmtId="0" fontId="12" fillId="0" borderId="0" xfId="0" applyFont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9" xfId="0" applyFont="1" applyBorder="1"/>
    <xf numFmtId="0" fontId="9" fillId="0" borderId="20" xfId="0" applyFont="1" applyBorder="1"/>
    <xf numFmtId="0" fontId="9" fillId="0" borderId="0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8" xfId="0" applyFont="1" applyBorder="1"/>
    <xf numFmtId="164" fontId="9" fillId="0" borderId="2" xfId="0" applyNumberFormat="1" applyFont="1" applyBorder="1" applyAlignment="1">
      <alignment horizontal="center"/>
    </xf>
    <xf numFmtId="164" fontId="9" fillId="0" borderId="3" xfId="0" applyNumberFormat="1" applyFont="1" applyBorder="1"/>
    <xf numFmtId="0" fontId="9" fillId="0" borderId="10" xfId="0" applyFont="1" applyBorder="1" applyAlignment="1">
      <alignment horizontal="center"/>
    </xf>
    <xf numFmtId="166" fontId="9" fillId="0" borderId="7" xfId="1" applyNumberFormat="1" applyFont="1" applyBorder="1"/>
    <xf numFmtId="166" fontId="9" fillId="0" borderId="11" xfId="1" applyNumberFormat="1" applyFont="1" applyBorder="1"/>
    <xf numFmtId="166" fontId="9" fillId="0" borderId="8" xfId="1" applyNumberFormat="1" applyFont="1" applyBorder="1"/>
    <xf numFmtId="164" fontId="9" fillId="0" borderId="9" xfId="0" applyNumberFormat="1" applyFont="1" applyBorder="1"/>
    <xf numFmtId="0" fontId="9" fillId="0" borderId="0" xfId="0" applyFont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Font="1" applyFill="1"/>
    <xf numFmtId="0" fontId="13" fillId="0" borderId="16" xfId="0" applyFont="1" applyFill="1" applyBorder="1"/>
    <xf numFmtId="0" fontId="13" fillId="0" borderId="0" xfId="0" applyFont="1" applyFill="1" applyAlignment="1">
      <alignment horizontal="right" vertical="center" shrinkToFit="1"/>
    </xf>
    <xf numFmtId="0" fontId="13" fillId="0" borderId="17" xfId="0" applyFont="1" applyFill="1" applyBorder="1"/>
    <xf numFmtId="0" fontId="13" fillId="0" borderId="0" xfId="0" applyFont="1" applyFill="1" applyAlignment="1">
      <alignment horizontal="right" shrinkToFit="1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Alignment="1">
      <alignment horizontal="right" vertical="center"/>
    </xf>
    <xf numFmtId="0" fontId="1" fillId="0" borderId="8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/>
    </xf>
    <xf numFmtId="164" fontId="5" fillId="0" borderId="0" xfId="0" applyNumberFormat="1" applyFont="1" applyBorder="1"/>
    <xf numFmtId="0" fontId="1" fillId="0" borderId="11" xfId="0" applyFont="1" applyFill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readingOrder="1"/>
    </xf>
    <xf numFmtId="164" fontId="2" fillId="0" borderId="11" xfId="0" applyNumberFormat="1" applyFont="1" applyFill="1" applyBorder="1" applyAlignment="1">
      <alignment horizontal="left" readingOrder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4" fillId="0" borderId="0" xfId="0" applyFont="1" applyFill="1" applyAlignment="1"/>
    <xf numFmtId="0" fontId="3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 vertical="center" readingOrder="1"/>
    </xf>
    <xf numFmtId="0" fontId="1" fillId="0" borderId="19" xfId="0" applyFont="1" applyFill="1" applyBorder="1" applyAlignment="1">
      <alignment horizontal="center" vertical="center" readingOrder="1"/>
    </xf>
    <xf numFmtId="0" fontId="9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933448</xdr:colOff>
      <xdr:row>4</xdr:row>
      <xdr:rowOff>66674</xdr:rowOff>
    </xdr:from>
    <xdr:to>
      <xdr:col>6</xdr:col>
      <xdr:colOff>1209675</xdr:colOff>
      <xdr:row>6</xdr:row>
      <xdr:rowOff>180975</xdr:rowOff>
    </xdr:to>
    <xdr:sp macro="" textlink="">
      <xdr:nvSpPr>
        <xdr:cNvPr id="2" name="TextBox 1"/>
        <xdr:cNvSpPr txBox="1"/>
      </xdr:nvSpPr>
      <xdr:spPr>
        <a:xfrm>
          <a:off x="1457323" y="971549"/>
          <a:ext cx="2952752" cy="64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คณะ/วิทยาลัย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 (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XX)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266700</xdr:colOff>
      <xdr:row>7</xdr:row>
      <xdr:rowOff>123825</xdr:rowOff>
    </xdr:from>
    <xdr:to>
      <xdr:col>4</xdr:col>
      <xdr:colOff>9525</xdr:colOff>
      <xdr:row>8</xdr:row>
      <xdr:rowOff>238125</xdr:rowOff>
    </xdr:to>
    <xdr:sp macro="" textlink="">
      <xdr:nvSpPr>
        <xdr:cNvPr id="3" name="TextBox 2"/>
        <xdr:cNvSpPr txBox="1"/>
      </xdr:nvSpPr>
      <xdr:spPr>
        <a:xfrm>
          <a:off x="266700" y="2095500"/>
          <a:ext cx="22860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สนง.คณะ/ส่วน...................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209550</xdr:colOff>
      <xdr:row>7</xdr:row>
      <xdr:rowOff>114300</xdr:rowOff>
    </xdr:from>
    <xdr:to>
      <xdr:col>8</xdr:col>
      <xdr:colOff>161925</xdr:colOff>
      <xdr:row>8</xdr:row>
      <xdr:rowOff>228600</xdr:rowOff>
    </xdr:to>
    <xdr:sp macro="" textlink="">
      <xdr:nvSpPr>
        <xdr:cNvPr id="4" name="TextBox 3"/>
        <xdr:cNvSpPr txBox="1"/>
      </xdr:nvSpPr>
      <xdr:spPr>
        <a:xfrm>
          <a:off x="3124200" y="2085975"/>
          <a:ext cx="22860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สาขาวิชา......................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0</xdr:colOff>
      <xdr:row>17</xdr:row>
      <xdr:rowOff>123825</xdr:rowOff>
    </xdr:from>
    <xdr:to>
      <xdr:col>2</xdr:col>
      <xdr:colOff>904875</xdr:colOff>
      <xdr:row>20</xdr:row>
      <xdr:rowOff>228600</xdr:rowOff>
    </xdr:to>
    <xdr:sp macro="" textlink="">
      <xdr:nvSpPr>
        <xdr:cNvPr id="5" name="Pentagon 4"/>
        <xdr:cNvSpPr/>
      </xdr:nvSpPr>
      <xdr:spPr>
        <a:xfrm>
          <a:off x="523875" y="5029200"/>
          <a:ext cx="904875" cy="904875"/>
        </a:xfrm>
        <a:prstGeom prst="homeP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</a:t>
          </a:r>
        </a:p>
      </xdr:txBody>
    </xdr:sp>
    <xdr:clientData/>
  </xdr:twoCellAnchor>
  <xdr:twoCellAnchor>
    <xdr:from>
      <xdr:col>2</xdr:col>
      <xdr:colOff>933450</xdr:colOff>
      <xdr:row>17</xdr:row>
      <xdr:rowOff>66675</xdr:rowOff>
    </xdr:from>
    <xdr:to>
      <xdr:col>8</xdr:col>
      <xdr:colOff>628650</xdr:colOff>
      <xdr:row>21</xdr:row>
      <xdr:rowOff>47625</xdr:rowOff>
    </xdr:to>
    <xdr:sp macro="" textlink="">
      <xdr:nvSpPr>
        <xdr:cNvPr id="6" name="Rectangle 5"/>
        <xdr:cNvSpPr/>
      </xdr:nvSpPr>
      <xdr:spPr>
        <a:xfrm>
          <a:off x="1457325" y="4705350"/>
          <a:ext cx="4419600" cy="104775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 วาดโครงสร้างของส่วนงานโดยสังเขปให้เห็นสายภายในที่ปฏิบัติงานอยู่จริง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พร้อมอัตรากำลังจริง และส่วนงานในระดับสูงขึ้นไป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๒. กรอกรายละเอียดของส่วนงาน หน้าที่ความรับผิดชอบอย่างกระชับ ครบถ้วน เพื่อให้เห็นขอบเขตการปฏิบัติงานโดยสังเขป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904873</xdr:colOff>
      <xdr:row>4</xdr:row>
      <xdr:rowOff>76199</xdr:rowOff>
    </xdr:from>
    <xdr:to>
      <xdr:col>6</xdr:col>
      <xdr:colOff>1181100</xdr:colOff>
      <xdr:row>6</xdr:row>
      <xdr:rowOff>190500</xdr:rowOff>
    </xdr:to>
    <xdr:sp macro="" textlink="">
      <xdr:nvSpPr>
        <xdr:cNvPr id="2" name="TextBox 1"/>
        <xdr:cNvSpPr txBox="1"/>
      </xdr:nvSpPr>
      <xdr:spPr>
        <a:xfrm>
          <a:off x="1428748" y="981074"/>
          <a:ext cx="2952752" cy="64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สำนัก/สถาบัน/ศูนย์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266700</xdr:colOff>
      <xdr:row>7</xdr:row>
      <xdr:rowOff>123825</xdr:rowOff>
    </xdr:from>
    <xdr:to>
      <xdr:col>4</xdr:col>
      <xdr:colOff>9525</xdr:colOff>
      <xdr:row>8</xdr:row>
      <xdr:rowOff>238125</xdr:rowOff>
    </xdr:to>
    <xdr:sp macro="" textlink="">
      <xdr:nvSpPr>
        <xdr:cNvPr id="5" name="TextBox 4"/>
        <xdr:cNvSpPr txBox="1"/>
      </xdr:nvSpPr>
      <xdr:spPr>
        <a:xfrm>
          <a:off x="266700" y="2095500"/>
          <a:ext cx="23241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กอง/ส่วน......................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209550</xdr:colOff>
      <xdr:row>7</xdr:row>
      <xdr:rowOff>114300</xdr:rowOff>
    </xdr:from>
    <xdr:to>
      <xdr:col>8</xdr:col>
      <xdr:colOff>161925</xdr:colOff>
      <xdr:row>8</xdr:row>
      <xdr:rowOff>228600</xdr:rowOff>
    </xdr:to>
    <xdr:sp macro="" textlink="">
      <xdr:nvSpPr>
        <xdr:cNvPr id="11" name="TextBox 10"/>
        <xdr:cNvSpPr txBox="1"/>
      </xdr:nvSpPr>
      <xdr:spPr>
        <a:xfrm>
          <a:off x="3124200" y="2085975"/>
          <a:ext cx="22860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กอง/ส่วน......................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0</xdr:colOff>
      <xdr:row>17</xdr:row>
      <xdr:rowOff>133350</xdr:rowOff>
    </xdr:from>
    <xdr:to>
      <xdr:col>2</xdr:col>
      <xdr:colOff>904875</xdr:colOff>
      <xdr:row>20</xdr:row>
      <xdr:rowOff>238125</xdr:rowOff>
    </xdr:to>
    <xdr:sp macro="" textlink="">
      <xdr:nvSpPr>
        <xdr:cNvPr id="13" name="Pentagon 12"/>
        <xdr:cNvSpPr/>
      </xdr:nvSpPr>
      <xdr:spPr>
        <a:xfrm>
          <a:off x="523875" y="4772025"/>
          <a:ext cx="904875" cy="904875"/>
        </a:xfrm>
        <a:prstGeom prst="homeP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</a:t>
          </a:r>
        </a:p>
      </xdr:txBody>
    </xdr:sp>
    <xdr:clientData/>
  </xdr:twoCellAnchor>
  <xdr:twoCellAnchor>
    <xdr:from>
      <xdr:col>2</xdr:col>
      <xdr:colOff>933450</xdr:colOff>
      <xdr:row>17</xdr:row>
      <xdr:rowOff>104775</xdr:rowOff>
    </xdr:from>
    <xdr:to>
      <xdr:col>8</xdr:col>
      <xdr:colOff>628650</xdr:colOff>
      <xdr:row>21</xdr:row>
      <xdr:rowOff>85725</xdr:rowOff>
    </xdr:to>
    <xdr:sp macro="" textlink="">
      <xdr:nvSpPr>
        <xdr:cNvPr id="14" name="Rectangle 13"/>
        <xdr:cNvSpPr/>
      </xdr:nvSpPr>
      <xdr:spPr>
        <a:xfrm>
          <a:off x="1457325" y="4743450"/>
          <a:ext cx="4419600" cy="104775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 วาดโครงสร้างของส่วนงานโดยสังเขปให้เห็นสายงานภายในที่ปฏิบัติงานอยู่จริง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พร้อมอัตรากำลังจริง และส่วนงานในระดับสูงขึ้นไป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๒. กรอกรายละเอียดของส่วนงาน หน้าที่ความรับผิดชอบ อย่างกระชับ ครบถ้วน เพื่อให้เห็นขอบเขตการปฏิบัติงานโดยสังเขป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1190625</xdr:colOff>
      <xdr:row>25</xdr:row>
      <xdr:rowOff>228600</xdr:rowOff>
    </xdr:from>
    <xdr:to>
      <xdr:col>3</xdr:col>
      <xdr:colOff>409575</xdr:colOff>
      <xdr:row>28</xdr:row>
      <xdr:rowOff>19050</xdr:rowOff>
    </xdr:to>
    <xdr:sp macro="" textlink="">
      <xdr:nvSpPr>
        <xdr:cNvPr id="2" name="TextBox 1"/>
        <xdr:cNvSpPr txBox="1"/>
      </xdr:nvSpPr>
      <xdr:spPr>
        <a:xfrm>
          <a:off x="2695575" y="5657850"/>
          <a:ext cx="22955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๒๓๐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1181100</xdr:colOff>
      <xdr:row>25</xdr:row>
      <xdr:rowOff>209550</xdr:rowOff>
    </xdr:from>
    <xdr:to>
      <xdr:col>3</xdr:col>
      <xdr:colOff>381000</xdr:colOff>
      <xdr:row>25</xdr:row>
      <xdr:rowOff>209550</xdr:rowOff>
    </xdr:to>
    <xdr:cxnSp macro="">
      <xdr:nvCxnSpPr>
        <xdr:cNvPr id="4" name="Straight Connector 3"/>
        <xdr:cNvCxnSpPr/>
      </xdr:nvCxnSpPr>
      <xdr:spPr>
        <a:xfrm>
          <a:off x="2686050" y="5638800"/>
          <a:ext cx="22764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</xdr:row>
      <xdr:rowOff>181841</xdr:rowOff>
    </xdr:from>
    <xdr:to>
      <xdr:col>8</xdr:col>
      <xdr:colOff>658956</xdr:colOff>
      <xdr:row>1</xdr:row>
      <xdr:rowOff>181841</xdr:rowOff>
    </xdr:to>
    <xdr:cxnSp macro="">
      <xdr:nvCxnSpPr>
        <xdr:cNvPr id="3" name="Straight Connector 2"/>
        <xdr:cNvCxnSpPr/>
      </xdr:nvCxnSpPr>
      <xdr:spPr>
        <a:xfrm>
          <a:off x="1095375" y="400916"/>
          <a:ext cx="6012006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showGridLines="0" zoomScaleNormal="100" workbookViewId="0">
      <selection activeCell="G15" sqref="G15"/>
    </sheetView>
  </sheetViews>
  <sheetFormatPr defaultColWidth="9" defaultRowHeight="21" x14ac:dyDescent="0.35"/>
  <cols>
    <col min="1" max="1" width="1.140625" style="25" customWidth="1"/>
    <col min="2" max="2" width="6.85546875" style="25" customWidth="1"/>
    <col min="3" max="3" width="21.5703125" style="25" customWidth="1"/>
    <col min="4" max="5" width="4.85546875" style="28" customWidth="1"/>
    <col min="6" max="6" width="3.7109375" style="28" customWidth="1"/>
    <col min="7" max="7" width="21.5703125" style="28" customWidth="1"/>
    <col min="8" max="8" width="5.28515625" style="28" customWidth="1"/>
    <col min="9" max="9" width="10.5703125" style="28" customWidth="1"/>
    <col min="10" max="10" width="8.5703125" style="28" customWidth="1"/>
    <col min="11" max="11" width="18.7109375" style="28" customWidth="1"/>
    <col min="12" max="12" width="14.7109375" style="28" customWidth="1"/>
    <col min="13" max="13" width="12.42578125" style="25" customWidth="1"/>
    <col min="14" max="16384" width="9" style="25"/>
  </cols>
  <sheetData>
    <row r="1" spans="2:13" x14ac:dyDescent="0.35">
      <c r="B1" s="133" t="s">
        <v>175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62" t="s">
        <v>164</v>
      </c>
    </row>
    <row r="2" spans="2:13" x14ac:dyDescent="0.35">
      <c r="B2" s="29" t="s">
        <v>9</v>
      </c>
      <c r="C2" s="26"/>
      <c r="D2" s="27"/>
      <c r="E2" s="27"/>
      <c r="F2" s="27"/>
      <c r="G2" s="27"/>
      <c r="H2" s="27"/>
      <c r="I2" s="27"/>
      <c r="J2" s="27"/>
      <c r="K2" s="27"/>
      <c r="L2" s="27"/>
      <c r="M2" s="26"/>
    </row>
    <row r="3" spans="2:13" ht="8.25" customHeight="1" x14ac:dyDescent="0.35"/>
    <row r="4" spans="2:13" x14ac:dyDescent="0.35">
      <c r="B4" s="30" t="s">
        <v>44</v>
      </c>
      <c r="D4" s="25"/>
      <c r="E4" s="25"/>
      <c r="F4" s="25"/>
      <c r="G4" s="25"/>
      <c r="H4" s="25"/>
      <c r="I4" s="25"/>
      <c r="J4" s="30" t="s">
        <v>39</v>
      </c>
      <c r="K4" s="25"/>
      <c r="L4" s="25"/>
    </row>
    <row r="5" spans="2:13" x14ac:dyDescent="0.35">
      <c r="D5" s="25"/>
      <c r="E5" s="25"/>
      <c r="F5" s="25"/>
      <c r="G5" s="25"/>
      <c r="H5" s="25"/>
      <c r="I5" s="25"/>
      <c r="J5" s="25" t="s">
        <v>158</v>
      </c>
      <c r="K5" s="25"/>
      <c r="L5" s="25"/>
    </row>
    <row r="6" spans="2:13" x14ac:dyDescent="0.35">
      <c r="D6" s="25"/>
      <c r="E6" s="25"/>
      <c r="F6" s="25"/>
      <c r="G6" s="25"/>
      <c r="H6" s="25"/>
      <c r="I6" s="25"/>
      <c r="J6" s="83" t="s">
        <v>157</v>
      </c>
      <c r="K6" s="31"/>
      <c r="L6" s="31"/>
      <c r="M6" s="31"/>
    </row>
    <row r="7" spans="2:13" x14ac:dyDescent="0.35">
      <c r="D7" s="25"/>
      <c r="E7" s="25"/>
      <c r="F7" s="25"/>
      <c r="G7" s="25"/>
      <c r="H7" s="25"/>
      <c r="I7" s="25"/>
      <c r="J7" s="32"/>
      <c r="K7" s="32"/>
      <c r="L7" s="32"/>
      <c r="M7" s="32"/>
    </row>
    <row r="8" spans="2:13" x14ac:dyDescent="0.35">
      <c r="D8" s="25"/>
      <c r="E8" s="25"/>
      <c r="F8" s="25"/>
      <c r="G8" s="25"/>
      <c r="H8" s="25"/>
      <c r="I8" s="25"/>
      <c r="J8" s="32"/>
      <c r="K8" s="32"/>
      <c r="L8" s="32"/>
      <c r="M8" s="32"/>
    </row>
    <row r="9" spans="2:13" x14ac:dyDescent="0.35">
      <c r="D9" s="25"/>
      <c r="E9" s="25"/>
      <c r="F9" s="25"/>
      <c r="G9" s="25"/>
      <c r="H9" s="25"/>
      <c r="I9" s="25"/>
      <c r="J9" s="32"/>
      <c r="K9" s="32"/>
      <c r="L9" s="32"/>
      <c r="M9" s="32"/>
    </row>
    <row r="10" spans="2:13" x14ac:dyDescent="0.35">
      <c r="C10" s="25" t="s">
        <v>35</v>
      </c>
      <c r="D10" s="85">
        <v>1</v>
      </c>
      <c r="E10" s="25" t="s">
        <v>36</v>
      </c>
      <c r="F10" s="25"/>
      <c r="G10" s="25" t="s">
        <v>46</v>
      </c>
      <c r="H10" s="85">
        <v>3</v>
      </c>
      <c r="I10" s="25" t="s">
        <v>36</v>
      </c>
      <c r="J10" s="32"/>
      <c r="K10" s="32"/>
      <c r="L10" s="32"/>
      <c r="M10" s="32"/>
    </row>
    <row r="11" spans="2:13" x14ac:dyDescent="0.35">
      <c r="C11" s="25" t="s">
        <v>45</v>
      </c>
      <c r="D11" s="85">
        <v>1</v>
      </c>
      <c r="E11" s="25" t="s">
        <v>36</v>
      </c>
      <c r="F11" s="25"/>
      <c r="G11" s="25" t="s">
        <v>47</v>
      </c>
      <c r="H11" s="85">
        <v>1</v>
      </c>
      <c r="I11" s="25" t="s">
        <v>36</v>
      </c>
      <c r="J11" s="32"/>
      <c r="K11" s="32"/>
      <c r="L11" s="32"/>
      <c r="M11" s="32"/>
    </row>
    <row r="12" spans="2:13" x14ac:dyDescent="0.35">
      <c r="C12" s="34" t="s">
        <v>40</v>
      </c>
      <c r="D12" s="35"/>
      <c r="E12" s="38" t="s">
        <v>41</v>
      </c>
      <c r="F12" s="25"/>
      <c r="G12" s="25" t="s">
        <v>48</v>
      </c>
      <c r="H12" s="85">
        <v>1</v>
      </c>
      <c r="I12" s="25" t="s">
        <v>36</v>
      </c>
      <c r="J12" s="32"/>
      <c r="K12" s="32"/>
      <c r="L12" s="32"/>
      <c r="M12" s="32"/>
    </row>
    <row r="13" spans="2:13" x14ac:dyDescent="0.35">
      <c r="C13" s="36" t="s">
        <v>155</v>
      </c>
      <c r="D13" s="26"/>
      <c r="E13" s="37"/>
      <c r="F13" s="25"/>
      <c r="G13" s="25" t="s">
        <v>224</v>
      </c>
      <c r="H13" s="25">
        <v>0</v>
      </c>
      <c r="I13" s="25" t="s">
        <v>36</v>
      </c>
      <c r="J13" s="32"/>
      <c r="K13" s="32"/>
      <c r="L13" s="32"/>
      <c r="M13" s="32"/>
    </row>
    <row r="14" spans="2:13" x14ac:dyDescent="0.35">
      <c r="C14" s="34" t="s">
        <v>42</v>
      </c>
      <c r="D14" s="82"/>
      <c r="E14" s="38"/>
      <c r="F14" s="25"/>
      <c r="G14" s="25"/>
      <c r="H14" s="25"/>
      <c r="I14" s="25"/>
      <c r="J14" s="32"/>
      <c r="K14" s="32"/>
      <c r="L14" s="32"/>
      <c r="M14" s="32"/>
    </row>
    <row r="15" spans="2:13" x14ac:dyDescent="0.35">
      <c r="C15" s="80" t="s">
        <v>152</v>
      </c>
      <c r="D15" s="31"/>
      <c r="E15" s="81" t="s">
        <v>41</v>
      </c>
      <c r="F15" s="25"/>
      <c r="G15" s="25"/>
      <c r="H15" s="25"/>
      <c r="I15" s="25"/>
      <c r="J15" s="32"/>
      <c r="K15" s="32"/>
      <c r="L15" s="32"/>
      <c r="M15" s="32"/>
    </row>
    <row r="16" spans="2:13" x14ac:dyDescent="0.35">
      <c r="C16" s="80" t="s">
        <v>153</v>
      </c>
      <c r="D16" s="31"/>
      <c r="E16" s="81" t="s">
        <v>41</v>
      </c>
      <c r="F16" s="25"/>
      <c r="G16" s="25"/>
      <c r="H16" s="25"/>
      <c r="I16" s="25"/>
      <c r="J16" s="32"/>
      <c r="K16" s="32"/>
      <c r="L16" s="32"/>
      <c r="M16" s="32"/>
    </row>
    <row r="17" spans="3:13" x14ac:dyDescent="0.35">
      <c r="C17" s="36"/>
      <c r="D17" s="27"/>
      <c r="E17" s="39"/>
      <c r="J17" s="32"/>
      <c r="K17" s="32"/>
      <c r="L17" s="32"/>
      <c r="M17" s="32"/>
    </row>
    <row r="18" spans="3:13" x14ac:dyDescent="0.35">
      <c r="J18" s="33"/>
      <c r="K18" s="33"/>
      <c r="L18" s="33"/>
      <c r="M18" s="32"/>
    </row>
    <row r="19" spans="3:13" x14ac:dyDescent="0.35">
      <c r="J19" s="33"/>
      <c r="K19" s="33"/>
      <c r="L19" s="33"/>
      <c r="M19" s="32"/>
    </row>
    <row r="20" spans="3:13" x14ac:dyDescent="0.35">
      <c r="J20" s="25" t="s">
        <v>159</v>
      </c>
    </row>
    <row r="21" spans="3:13" x14ac:dyDescent="0.35">
      <c r="J21" s="84" t="s">
        <v>160</v>
      </c>
    </row>
  </sheetData>
  <mergeCells count="1">
    <mergeCell ref="B1:L1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zoomScale="95" zoomScaleNormal="95" workbookViewId="0">
      <selection activeCell="M21" sqref="M21"/>
    </sheetView>
  </sheetViews>
  <sheetFormatPr defaultColWidth="9.140625" defaultRowHeight="18.75" x14ac:dyDescent="0.3"/>
  <cols>
    <col min="1" max="1" width="23.5703125" style="40" customWidth="1"/>
    <col min="2" max="2" width="6" style="40" customWidth="1"/>
    <col min="3" max="4" width="6.42578125" style="40" customWidth="1"/>
    <col min="5" max="5" width="5.5703125" style="40" customWidth="1"/>
    <col min="6" max="6" width="4.5703125" style="40" customWidth="1"/>
    <col min="7" max="7" width="5.5703125" style="40" customWidth="1"/>
    <col min="8" max="9" width="9.140625" style="40"/>
    <col min="10" max="10" width="4.5703125" style="40" customWidth="1"/>
    <col min="11" max="11" width="5.5703125" style="40" customWidth="1"/>
    <col min="12" max="13" width="9.140625" style="40"/>
    <col min="14" max="14" width="6.28515625" style="40" customWidth="1"/>
    <col min="15" max="15" width="7.42578125" style="40" customWidth="1"/>
    <col min="16" max="16384" width="9.140625" style="40"/>
  </cols>
  <sheetData>
    <row r="1" spans="1:16" ht="21" x14ac:dyDescent="0.35">
      <c r="A1" s="90"/>
      <c r="B1" s="63" t="s">
        <v>176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2" t="s">
        <v>163</v>
      </c>
    </row>
    <row r="2" spans="1:16" ht="6.75" customHeight="1" x14ac:dyDescent="0.3"/>
    <row r="3" spans="1:16" x14ac:dyDescent="0.3">
      <c r="C3" s="61" t="s">
        <v>131</v>
      </c>
      <c r="D3" s="53"/>
      <c r="E3" s="53"/>
      <c r="F3" s="53"/>
      <c r="G3" s="53"/>
      <c r="H3" s="53"/>
      <c r="I3" s="53"/>
      <c r="J3" s="53"/>
      <c r="K3" s="40" t="s">
        <v>130</v>
      </c>
    </row>
    <row r="4" spans="1:16" ht="9.75" customHeight="1" x14ac:dyDescent="0.3"/>
    <row r="5" spans="1:16" x14ac:dyDescent="0.3">
      <c r="A5" s="42"/>
      <c r="B5" s="48" t="s">
        <v>53</v>
      </c>
      <c r="C5" s="137" t="s">
        <v>66</v>
      </c>
      <c r="D5" s="137"/>
      <c r="E5" s="42" t="s">
        <v>52</v>
      </c>
      <c r="F5" s="134" t="s">
        <v>61</v>
      </c>
      <c r="G5" s="135"/>
      <c r="H5" s="135"/>
      <c r="I5" s="136"/>
      <c r="J5" s="134" t="s">
        <v>63</v>
      </c>
      <c r="K5" s="135"/>
      <c r="L5" s="135"/>
      <c r="M5" s="136"/>
      <c r="N5" s="42"/>
      <c r="O5" s="42"/>
      <c r="P5" s="42" t="s">
        <v>53</v>
      </c>
    </row>
    <row r="6" spans="1:16" x14ac:dyDescent="0.3">
      <c r="A6" s="46"/>
      <c r="B6" s="43" t="s">
        <v>82</v>
      </c>
      <c r="C6" s="139" t="s">
        <v>50</v>
      </c>
      <c r="D6" s="139"/>
      <c r="E6" s="44" t="s">
        <v>80</v>
      </c>
      <c r="F6" s="44" t="s">
        <v>53</v>
      </c>
      <c r="G6" s="44" t="s">
        <v>53</v>
      </c>
      <c r="H6" s="44" t="s">
        <v>56</v>
      </c>
      <c r="I6" s="44" t="s">
        <v>53</v>
      </c>
      <c r="J6" s="44" t="s">
        <v>53</v>
      </c>
      <c r="K6" s="44" t="s">
        <v>53</v>
      </c>
      <c r="L6" s="44" t="s">
        <v>56</v>
      </c>
      <c r="M6" s="44" t="s">
        <v>53</v>
      </c>
      <c r="N6" s="44" t="s">
        <v>85</v>
      </c>
      <c r="O6" s="44" t="s">
        <v>85</v>
      </c>
      <c r="P6" s="44" t="s">
        <v>2</v>
      </c>
    </row>
    <row r="7" spans="1:16" x14ac:dyDescent="0.3">
      <c r="A7" s="44" t="s">
        <v>49</v>
      </c>
      <c r="B7" s="44" t="s">
        <v>83</v>
      </c>
      <c r="C7" s="138" t="s">
        <v>51</v>
      </c>
      <c r="D7" s="138"/>
      <c r="E7" s="44" t="s">
        <v>81</v>
      </c>
      <c r="F7" s="44" t="s">
        <v>54</v>
      </c>
      <c r="G7" s="44" t="s">
        <v>55</v>
      </c>
      <c r="H7" s="44" t="s">
        <v>57</v>
      </c>
      <c r="I7" s="44" t="s">
        <v>59</v>
      </c>
      <c r="J7" s="44" t="s">
        <v>54</v>
      </c>
      <c r="K7" s="44" t="s">
        <v>55</v>
      </c>
      <c r="L7" s="44" t="s">
        <v>62</v>
      </c>
      <c r="M7" s="44" t="s">
        <v>59</v>
      </c>
      <c r="N7" s="44" t="s">
        <v>86</v>
      </c>
      <c r="O7" s="44" t="s">
        <v>84</v>
      </c>
      <c r="P7" s="44" t="s">
        <v>64</v>
      </c>
    </row>
    <row r="8" spans="1:16" x14ac:dyDescent="0.3">
      <c r="A8" s="46"/>
      <c r="B8" s="44"/>
      <c r="C8" s="44" t="s">
        <v>77</v>
      </c>
      <c r="D8" s="44" t="s">
        <v>79</v>
      </c>
      <c r="E8" s="44"/>
      <c r="F8" s="44"/>
      <c r="G8" s="44"/>
      <c r="H8" s="44" t="s">
        <v>58</v>
      </c>
      <c r="I8" s="44" t="s">
        <v>60</v>
      </c>
      <c r="J8" s="44"/>
      <c r="K8" s="44"/>
      <c r="L8" s="44" t="s">
        <v>58</v>
      </c>
      <c r="M8" s="44" t="s">
        <v>60</v>
      </c>
      <c r="N8" s="46"/>
      <c r="O8" s="46"/>
      <c r="P8" s="44"/>
    </row>
    <row r="9" spans="1:16" x14ac:dyDescent="0.3">
      <c r="A9" s="47"/>
      <c r="B9" s="49" t="s">
        <v>65</v>
      </c>
      <c r="C9" s="49" t="s">
        <v>78</v>
      </c>
      <c r="D9" s="49" t="s">
        <v>78</v>
      </c>
      <c r="E9" s="49" t="s">
        <v>67</v>
      </c>
      <c r="F9" s="49" t="s">
        <v>68</v>
      </c>
      <c r="G9" s="49" t="s">
        <v>69</v>
      </c>
      <c r="H9" s="49" t="s">
        <v>70</v>
      </c>
      <c r="I9" s="49"/>
      <c r="J9" s="49" t="s">
        <v>71</v>
      </c>
      <c r="K9" s="49" t="s">
        <v>72</v>
      </c>
      <c r="L9" s="49" t="s">
        <v>73</v>
      </c>
      <c r="M9" s="49"/>
      <c r="N9" s="49" t="s">
        <v>74</v>
      </c>
      <c r="O9" s="49" t="s">
        <v>75</v>
      </c>
      <c r="P9" s="49" t="s">
        <v>76</v>
      </c>
    </row>
    <row r="10" spans="1:16" x14ac:dyDescent="0.3">
      <c r="A10" s="50" t="s">
        <v>87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 x14ac:dyDescent="0.3">
      <c r="A11" s="46" t="s">
        <v>88</v>
      </c>
      <c r="B11" s="46"/>
      <c r="C11" s="46"/>
      <c r="D11" s="46"/>
      <c r="E11" s="46"/>
      <c r="F11" s="46"/>
      <c r="G11" s="46"/>
      <c r="H11" s="46">
        <f>F11*G11</f>
        <v>0</v>
      </c>
      <c r="I11" s="46"/>
      <c r="J11" s="46"/>
      <c r="K11" s="46"/>
      <c r="L11" s="46">
        <f>J11*K11</f>
        <v>0</v>
      </c>
      <c r="M11" s="46"/>
      <c r="N11" s="46"/>
      <c r="O11" s="46"/>
      <c r="P11" s="46">
        <f t="shared" ref="P11:P13" si="0">(H11+L11+N11+O11)/20</f>
        <v>0</v>
      </c>
    </row>
    <row r="12" spans="1:16" x14ac:dyDescent="0.3">
      <c r="A12" s="46" t="s">
        <v>88</v>
      </c>
      <c r="B12" s="46"/>
      <c r="C12" s="46"/>
      <c r="D12" s="46"/>
      <c r="E12" s="46"/>
      <c r="F12" s="46"/>
      <c r="G12" s="46"/>
      <c r="H12" s="46">
        <f t="shared" ref="H12:H13" si="1">F12*G12</f>
        <v>0</v>
      </c>
      <c r="I12" s="46"/>
      <c r="J12" s="46"/>
      <c r="K12" s="46"/>
      <c r="L12" s="46">
        <f t="shared" ref="L12:L13" si="2">J12*K12</f>
        <v>0</v>
      </c>
      <c r="M12" s="46"/>
      <c r="N12" s="46"/>
      <c r="O12" s="46"/>
      <c r="P12" s="46">
        <f t="shared" si="0"/>
        <v>0</v>
      </c>
    </row>
    <row r="13" spans="1:16" x14ac:dyDescent="0.3">
      <c r="A13" s="46" t="s">
        <v>88</v>
      </c>
      <c r="B13" s="46"/>
      <c r="C13" s="46"/>
      <c r="D13" s="46"/>
      <c r="E13" s="46"/>
      <c r="F13" s="46"/>
      <c r="G13" s="46"/>
      <c r="H13" s="46">
        <f t="shared" si="1"/>
        <v>0</v>
      </c>
      <c r="I13" s="46"/>
      <c r="J13" s="46"/>
      <c r="K13" s="46"/>
      <c r="L13" s="46">
        <f t="shared" si="2"/>
        <v>0</v>
      </c>
      <c r="M13" s="46"/>
      <c r="N13" s="46"/>
      <c r="O13" s="46"/>
      <c r="P13" s="46">
        <f t="shared" si="0"/>
        <v>0</v>
      </c>
    </row>
    <row r="14" spans="1:16" x14ac:dyDescent="0.3">
      <c r="A14" s="51" t="s">
        <v>89</v>
      </c>
      <c r="B14" s="52"/>
      <c r="C14" s="52"/>
      <c r="D14" s="52"/>
      <c r="E14" s="52"/>
      <c r="F14" s="52"/>
      <c r="G14" s="52"/>
      <c r="H14" s="52">
        <f>F14*G14</f>
        <v>0</v>
      </c>
      <c r="I14" s="52"/>
      <c r="J14" s="52"/>
      <c r="K14" s="52"/>
      <c r="L14" s="52">
        <f>J14*K14</f>
        <v>0</v>
      </c>
      <c r="M14" s="52"/>
      <c r="N14" s="52"/>
      <c r="O14" s="52"/>
      <c r="P14" s="52">
        <f>((H14+L14+N14+O14)/20)/27</f>
        <v>0</v>
      </c>
    </row>
    <row r="15" spans="1:16" x14ac:dyDescent="0.3">
      <c r="A15" s="46" t="s">
        <v>90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1:16" x14ac:dyDescent="0.3">
      <c r="A16" s="46" t="s">
        <v>88</v>
      </c>
      <c r="B16" s="46"/>
      <c r="C16" s="46"/>
      <c r="D16" s="46"/>
      <c r="E16" s="46"/>
      <c r="F16" s="46"/>
      <c r="G16" s="46"/>
      <c r="H16" s="46">
        <f>F16*G16</f>
        <v>0</v>
      </c>
      <c r="I16" s="46"/>
      <c r="J16" s="46"/>
      <c r="K16" s="46"/>
      <c r="L16" s="46">
        <f>J16*K16</f>
        <v>0</v>
      </c>
      <c r="M16" s="46"/>
      <c r="N16" s="46"/>
      <c r="O16" s="46"/>
      <c r="P16" s="46">
        <f t="shared" ref="P16:P18" si="3">(H16+L16+N16+O16)/20</f>
        <v>0</v>
      </c>
    </row>
    <row r="17" spans="1:16" x14ac:dyDescent="0.3">
      <c r="A17" s="46" t="s">
        <v>88</v>
      </c>
      <c r="B17" s="46"/>
      <c r="C17" s="46"/>
      <c r="D17" s="46"/>
      <c r="E17" s="46"/>
      <c r="F17" s="46"/>
      <c r="G17" s="46"/>
      <c r="H17" s="46">
        <f t="shared" ref="H17:H18" si="4">F17*G17</f>
        <v>0</v>
      </c>
      <c r="I17" s="46"/>
      <c r="J17" s="46"/>
      <c r="K17" s="46"/>
      <c r="L17" s="46">
        <f t="shared" ref="L17:L18" si="5">J17*K17</f>
        <v>0</v>
      </c>
      <c r="M17" s="46"/>
      <c r="N17" s="46"/>
      <c r="O17" s="46"/>
      <c r="P17" s="46">
        <f t="shared" si="3"/>
        <v>0</v>
      </c>
    </row>
    <row r="18" spans="1:16" x14ac:dyDescent="0.3">
      <c r="A18" s="46" t="s">
        <v>88</v>
      </c>
      <c r="B18" s="46"/>
      <c r="C18" s="46"/>
      <c r="D18" s="46"/>
      <c r="E18" s="46"/>
      <c r="F18" s="46"/>
      <c r="G18" s="46"/>
      <c r="H18" s="46">
        <f t="shared" si="4"/>
        <v>0</v>
      </c>
      <c r="I18" s="46"/>
      <c r="J18" s="46"/>
      <c r="K18" s="46"/>
      <c r="L18" s="46">
        <f t="shared" si="5"/>
        <v>0</v>
      </c>
      <c r="M18" s="46"/>
      <c r="N18" s="46"/>
      <c r="O18" s="46"/>
      <c r="P18" s="46">
        <f t="shared" si="3"/>
        <v>0</v>
      </c>
    </row>
    <row r="19" spans="1:16" x14ac:dyDescent="0.3">
      <c r="A19" s="51" t="s">
        <v>91</v>
      </c>
      <c r="B19" s="52"/>
      <c r="C19" s="52"/>
      <c r="D19" s="52"/>
      <c r="E19" s="52"/>
      <c r="F19" s="52"/>
      <c r="G19" s="52"/>
      <c r="H19" s="52">
        <f>F19*G19</f>
        <v>0</v>
      </c>
      <c r="I19" s="52"/>
      <c r="J19" s="52"/>
      <c r="K19" s="52"/>
      <c r="L19" s="52">
        <f>J19*K19</f>
        <v>0</v>
      </c>
      <c r="M19" s="52"/>
      <c r="N19" s="52"/>
      <c r="O19" s="52"/>
      <c r="P19" s="52">
        <f>((H19+L19+N19+O19)/20)/27</f>
        <v>0</v>
      </c>
    </row>
    <row r="20" spans="1:16" x14ac:dyDescent="0.3">
      <c r="A20" s="52" t="s">
        <v>92</v>
      </c>
      <c r="B20" s="52"/>
      <c r="C20" s="52"/>
      <c r="D20" s="52"/>
      <c r="E20" s="52"/>
      <c r="F20" s="52"/>
      <c r="G20" s="52"/>
      <c r="H20" s="52">
        <f>F20*G20</f>
        <v>0</v>
      </c>
      <c r="I20" s="52"/>
      <c r="J20" s="52"/>
      <c r="K20" s="52"/>
      <c r="L20" s="52">
        <f>J20*K20</f>
        <v>0</v>
      </c>
      <c r="M20" s="52"/>
      <c r="N20" s="52"/>
      <c r="O20" s="52"/>
      <c r="P20" s="52">
        <f>((H20+L20+N20+O20)/20)/27</f>
        <v>0</v>
      </c>
    </row>
    <row r="22" spans="1:16" x14ac:dyDescent="0.3">
      <c r="A22" s="40" t="s">
        <v>93</v>
      </c>
      <c r="E22" s="40" t="s">
        <v>96</v>
      </c>
      <c r="G22" s="40" t="s">
        <v>97</v>
      </c>
    </row>
    <row r="23" spans="1:16" x14ac:dyDescent="0.3">
      <c r="A23" s="40" t="s">
        <v>94</v>
      </c>
      <c r="C23" s="53"/>
      <c r="D23" s="40" t="s">
        <v>95</v>
      </c>
      <c r="G23" s="40" t="s">
        <v>98</v>
      </c>
    </row>
    <row r="24" spans="1:16" x14ac:dyDescent="0.3">
      <c r="A24" s="40" t="s">
        <v>217</v>
      </c>
      <c r="C24" s="54"/>
      <c r="D24" s="40" t="s">
        <v>95</v>
      </c>
      <c r="G24" s="40" t="s">
        <v>99</v>
      </c>
    </row>
    <row r="25" spans="1:16" x14ac:dyDescent="0.3">
      <c r="G25" s="40" t="s">
        <v>100</v>
      </c>
    </row>
    <row r="26" spans="1:16" x14ac:dyDescent="0.3">
      <c r="H26" s="55"/>
      <c r="I26" s="55"/>
      <c r="J26" s="56">
        <v>12</v>
      </c>
      <c r="K26" s="55"/>
      <c r="L26" s="55"/>
      <c r="M26" s="55"/>
    </row>
    <row r="27" spans="1:16" x14ac:dyDescent="0.3">
      <c r="H27" s="60"/>
      <c r="I27" s="60"/>
      <c r="J27" s="123"/>
      <c r="K27" s="60"/>
      <c r="L27" s="60"/>
      <c r="M27" s="60"/>
    </row>
    <row r="29" spans="1:16" x14ac:dyDescent="0.3">
      <c r="A29" s="40" t="s">
        <v>101</v>
      </c>
    </row>
    <row r="30" spans="1:16" x14ac:dyDescent="0.3">
      <c r="A30" s="57" t="s">
        <v>102</v>
      </c>
      <c r="B30" s="40" t="s">
        <v>103</v>
      </c>
    </row>
    <row r="31" spans="1:16" x14ac:dyDescent="0.3">
      <c r="A31" s="57" t="s">
        <v>104</v>
      </c>
      <c r="B31" s="40" t="s">
        <v>105</v>
      </c>
    </row>
    <row r="32" spans="1:16" x14ac:dyDescent="0.3">
      <c r="A32" s="57" t="s">
        <v>106</v>
      </c>
      <c r="B32" s="40" t="s">
        <v>107</v>
      </c>
    </row>
    <row r="33" spans="1:9" x14ac:dyDescent="0.3">
      <c r="A33" s="57" t="s">
        <v>108</v>
      </c>
      <c r="B33" s="40" t="s">
        <v>109</v>
      </c>
    </row>
    <row r="34" spans="1:9" x14ac:dyDescent="0.3">
      <c r="A34" s="57" t="s">
        <v>110</v>
      </c>
      <c r="B34" s="40" t="s">
        <v>111</v>
      </c>
    </row>
    <row r="35" spans="1:9" x14ac:dyDescent="0.3">
      <c r="A35" s="57" t="s">
        <v>112</v>
      </c>
      <c r="B35" s="40" t="s">
        <v>113</v>
      </c>
    </row>
    <row r="36" spans="1:9" x14ac:dyDescent="0.3">
      <c r="A36" s="57" t="s">
        <v>114</v>
      </c>
      <c r="B36" s="40" t="s">
        <v>115</v>
      </c>
    </row>
    <row r="37" spans="1:9" x14ac:dyDescent="0.3">
      <c r="A37" s="57" t="s">
        <v>116</v>
      </c>
      <c r="B37" s="40" t="s">
        <v>117</v>
      </c>
    </row>
    <row r="38" spans="1:9" x14ac:dyDescent="0.3">
      <c r="A38" s="57" t="s">
        <v>118</v>
      </c>
      <c r="B38" s="40" t="s">
        <v>119</v>
      </c>
    </row>
    <row r="39" spans="1:9" x14ac:dyDescent="0.3">
      <c r="A39" s="57"/>
      <c r="C39" s="58">
        <v>1.5</v>
      </c>
    </row>
    <row r="40" spans="1:9" x14ac:dyDescent="0.3">
      <c r="A40" s="57" t="s">
        <v>120</v>
      </c>
      <c r="B40" s="40" t="s">
        <v>121</v>
      </c>
    </row>
    <row r="41" spans="1:9" x14ac:dyDescent="0.3">
      <c r="A41" s="57" t="s">
        <v>122</v>
      </c>
      <c r="B41" s="40" t="s">
        <v>123</v>
      </c>
    </row>
    <row r="42" spans="1:9" x14ac:dyDescent="0.3">
      <c r="A42" s="57"/>
      <c r="B42" s="40" t="s">
        <v>124</v>
      </c>
    </row>
    <row r="43" spans="1:9" x14ac:dyDescent="0.3">
      <c r="A43" s="57" t="s">
        <v>126</v>
      </c>
      <c r="B43" s="40" t="s">
        <v>154</v>
      </c>
    </row>
    <row r="44" spans="1:9" x14ac:dyDescent="0.3">
      <c r="B44" s="40" t="s">
        <v>127</v>
      </c>
      <c r="C44" s="40" t="s">
        <v>128</v>
      </c>
      <c r="I44" s="40" t="s">
        <v>125</v>
      </c>
    </row>
    <row r="45" spans="1:9" x14ac:dyDescent="0.3">
      <c r="B45" s="60"/>
      <c r="C45" s="55"/>
      <c r="D45" s="55"/>
      <c r="E45" s="59">
        <v>20</v>
      </c>
      <c r="F45" s="55"/>
      <c r="G45" s="55"/>
    </row>
    <row r="46" spans="1:9" x14ac:dyDescent="0.3">
      <c r="B46" s="40" t="s">
        <v>127</v>
      </c>
      <c r="C46" s="40" t="s">
        <v>128</v>
      </c>
      <c r="I46" s="40" t="s">
        <v>129</v>
      </c>
    </row>
    <row r="47" spans="1:9" x14ac:dyDescent="0.3">
      <c r="B47" s="60"/>
      <c r="C47" s="55"/>
      <c r="D47" s="55"/>
      <c r="E47" s="59">
        <v>12</v>
      </c>
      <c r="F47" s="55"/>
      <c r="G47" s="55"/>
    </row>
  </sheetData>
  <mergeCells count="5">
    <mergeCell ref="F5:I5"/>
    <mergeCell ref="J5:M5"/>
    <mergeCell ref="C5:D5"/>
    <mergeCell ref="C7:D7"/>
    <mergeCell ref="C6:D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showGridLines="0" zoomScaleNormal="100" workbookViewId="0">
      <selection activeCell="G24" sqref="G24"/>
    </sheetView>
  </sheetViews>
  <sheetFormatPr defaultColWidth="9" defaultRowHeight="21" x14ac:dyDescent="0.35"/>
  <cols>
    <col min="1" max="1" width="1.140625" style="25" customWidth="1"/>
    <col min="2" max="2" width="6.85546875" style="25" customWidth="1"/>
    <col min="3" max="3" width="21.5703125" style="25" customWidth="1"/>
    <col min="4" max="5" width="4.85546875" style="28" customWidth="1"/>
    <col min="6" max="6" width="3.7109375" style="28" customWidth="1"/>
    <col min="7" max="7" width="21.5703125" style="28" customWidth="1"/>
    <col min="8" max="8" width="5.28515625" style="28" customWidth="1"/>
    <col min="9" max="9" width="9.42578125" style="28" customWidth="1"/>
    <col min="10" max="10" width="8.5703125" style="28" customWidth="1"/>
    <col min="11" max="11" width="15.7109375" style="28" customWidth="1"/>
    <col min="12" max="12" width="13.7109375" style="28" customWidth="1"/>
    <col min="13" max="13" width="16.28515625" style="25" customWidth="1"/>
    <col min="14" max="16384" width="9" style="25"/>
  </cols>
  <sheetData>
    <row r="1" spans="2:13" x14ac:dyDescent="0.35">
      <c r="B1" s="133" t="s">
        <v>177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62" t="s">
        <v>162</v>
      </c>
    </row>
    <row r="2" spans="2:13" x14ac:dyDescent="0.35">
      <c r="B2" s="29" t="s">
        <v>9</v>
      </c>
      <c r="C2" s="26"/>
      <c r="D2" s="27"/>
      <c r="E2" s="27"/>
      <c r="F2" s="27"/>
      <c r="G2" s="27"/>
      <c r="H2" s="27"/>
      <c r="I2" s="27"/>
      <c r="J2" s="27"/>
      <c r="K2" s="27"/>
      <c r="L2" s="27"/>
      <c r="M2" s="26"/>
    </row>
    <row r="3" spans="2:13" ht="8.25" customHeight="1" x14ac:dyDescent="0.35"/>
    <row r="4" spans="2:13" x14ac:dyDescent="0.35">
      <c r="B4" s="30" t="s">
        <v>43</v>
      </c>
      <c r="D4" s="25"/>
      <c r="E4" s="25"/>
      <c r="F4" s="25"/>
      <c r="G4" s="25"/>
      <c r="H4" s="25"/>
      <c r="I4" s="25"/>
      <c r="J4" s="25"/>
      <c r="K4" s="25"/>
      <c r="L4" s="25"/>
    </row>
    <row r="5" spans="2:13" x14ac:dyDescent="0.35">
      <c r="D5" s="25"/>
      <c r="E5" s="25"/>
      <c r="F5" s="25"/>
      <c r="G5" s="25"/>
      <c r="H5" s="25"/>
      <c r="I5" s="25"/>
      <c r="J5" s="30" t="s">
        <v>39</v>
      </c>
      <c r="K5" s="25"/>
      <c r="L5" s="25"/>
    </row>
    <row r="6" spans="2:13" x14ac:dyDescent="0.35">
      <c r="D6" s="25"/>
      <c r="E6" s="25"/>
      <c r="F6" s="25"/>
      <c r="G6" s="25"/>
      <c r="H6" s="25"/>
      <c r="I6" s="25"/>
      <c r="J6" s="25" t="s">
        <v>158</v>
      </c>
      <c r="K6" s="25"/>
      <c r="L6" s="25"/>
    </row>
    <row r="7" spans="2:13" x14ac:dyDescent="0.35">
      <c r="D7" s="25"/>
      <c r="E7" s="25"/>
      <c r="F7" s="25"/>
      <c r="G7" s="25"/>
      <c r="H7" s="25"/>
      <c r="I7" s="25"/>
      <c r="J7" s="83" t="s">
        <v>157</v>
      </c>
      <c r="K7" s="31"/>
      <c r="L7" s="31"/>
      <c r="M7" s="31"/>
    </row>
    <row r="8" spans="2:13" x14ac:dyDescent="0.35">
      <c r="D8" s="25"/>
      <c r="E8" s="25"/>
      <c r="F8" s="25"/>
      <c r="G8" s="25"/>
      <c r="H8" s="25"/>
      <c r="I8" s="25"/>
      <c r="J8" s="32"/>
      <c r="K8" s="32"/>
      <c r="L8" s="32"/>
      <c r="M8" s="32"/>
    </row>
    <row r="9" spans="2:13" x14ac:dyDescent="0.35">
      <c r="D9" s="25"/>
      <c r="E9" s="25"/>
      <c r="F9" s="25"/>
      <c r="G9" s="25"/>
      <c r="H9" s="25"/>
      <c r="I9" s="25"/>
      <c r="J9" s="32"/>
      <c r="K9" s="32"/>
      <c r="L9" s="32"/>
      <c r="M9" s="32"/>
    </row>
    <row r="10" spans="2:13" x14ac:dyDescent="0.35">
      <c r="C10" s="91" t="s">
        <v>35</v>
      </c>
      <c r="D10" s="85">
        <v>1</v>
      </c>
      <c r="E10" s="25" t="s">
        <v>36</v>
      </c>
      <c r="F10" s="25"/>
      <c r="G10" s="91" t="s">
        <v>35</v>
      </c>
      <c r="H10" s="85">
        <v>1</v>
      </c>
      <c r="I10" s="25" t="s">
        <v>36</v>
      </c>
      <c r="J10" s="32"/>
      <c r="K10" s="32"/>
      <c r="L10" s="32"/>
      <c r="M10" s="32"/>
    </row>
    <row r="11" spans="2:13" x14ac:dyDescent="0.35">
      <c r="D11" s="25"/>
      <c r="E11" s="25"/>
      <c r="F11" s="25"/>
      <c r="G11" s="91" t="s">
        <v>37</v>
      </c>
      <c r="H11" s="85">
        <v>1</v>
      </c>
      <c r="I11" s="25" t="s">
        <v>36</v>
      </c>
      <c r="J11" s="32"/>
      <c r="K11" s="32"/>
      <c r="L11" s="32"/>
      <c r="M11" s="32"/>
    </row>
    <row r="12" spans="2:13" x14ac:dyDescent="0.35">
      <c r="C12" s="34" t="s">
        <v>180</v>
      </c>
      <c r="D12" s="35"/>
      <c r="E12" s="38" t="s">
        <v>41</v>
      </c>
      <c r="F12" s="25"/>
      <c r="G12" s="91" t="s">
        <v>38</v>
      </c>
      <c r="H12" s="85">
        <v>1</v>
      </c>
      <c r="I12" s="25" t="s">
        <v>36</v>
      </c>
      <c r="J12" s="32"/>
      <c r="K12" s="32"/>
      <c r="L12" s="32"/>
      <c r="M12" s="32"/>
    </row>
    <row r="13" spans="2:13" x14ac:dyDescent="0.35">
      <c r="C13" s="36" t="s">
        <v>155</v>
      </c>
      <c r="D13" s="26"/>
      <c r="E13" s="37"/>
      <c r="F13" s="25"/>
      <c r="G13" s="91" t="s">
        <v>151</v>
      </c>
      <c r="H13" s="28" t="s">
        <v>32</v>
      </c>
      <c r="I13" s="25" t="s">
        <v>36</v>
      </c>
      <c r="J13" s="32"/>
      <c r="K13" s="32"/>
      <c r="L13" s="32"/>
      <c r="M13" s="32"/>
    </row>
    <row r="14" spans="2:13" x14ac:dyDescent="0.35">
      <c r="C14" s="34" t="s">
        <v>42</v>
      </c>
      <c r="D14" s="82"/>
      <c r="E14" s="38"/>
      <c r="F14" s="25"/>
      <c r="G14" s="25"/>
      <c r="H14" s="25"/>
      <c r="I14" s="25"/>
      <c r="J14" s="32"/>
      <c r="K14" s="32"/>
      <c r="L14" s="32"/>
      <c r="M14" s="32"/>
    </row>
    <row r="15" spans="2:13" x14ac:dyDescent="0.35">
      <c r="C15" s="80" t="s">
        <v>178</v>
      </c>
      <c r="D15" s="31"/>
      <c r="E15" s="81" t="s">
        <v>41</v>
      </c>
      <c r="F15" s="25"/>
      <c r="G15" s="25"/>
      <c r="H15" s="25"/>
      <c r="I15" s="25"/>
      <c r="J15" s="32"/>
      <c r="K15" s="32"/>
      <c r="L15" s="32"/>
      <c r="M15" s="32"/>
    </row>
    <row r="16" spans="2:13" x14ac:dyDescent="0.35">
      <c r="C16" s="80" t="s">
        <v>179</v>
      </c>
      <c r="D16" s="31"/>
      <c r="E16" s="81" t="s">
        <v>41</v>
      </c>
      <c r="F16" s="25"/>
      <c r="G16" s="25"/>
      <c r="H16" s="25"/>
      <c r="I16" s="25"/>
      <c r="J16" s="32"/>
      <c r="K16" s="32"/>
      <c r="L16" s="32"/>
      <c r="M16" s="32"/>
    </row>
    <row r="17" spans="3:13" x14ac:dyDescent="0.35">
      <c r="C17" s="36"/>
      <c r="D17" s="27"/>
      <c r="E17" s="39"/>
      <c r="F17" s="25"/>
      <c r="G17" s="25"/>
      <c r="H17" s="25"/>
      <c r="I17" s="25"/>
      <c r="J17" s="32"/>
      <c r="K17" s="32"/>
      <c r="L17" s="32"/>
      <c r="M17" s="32"/>
    </row>
    <row r="18" spans="3:13" x14ac:dyDescent="0.35">
      <c r="J18" s="32"/>
      <c r="K18" s="32"/>
      <c r="L18" s="32"/>
      <c r="M18" s="32"/>
    </row>
    <row r="19" spans="3:13" x14ac:dyDescent="0.35">
      <c r="J19" s="33"/>
      <c r="K19" s="33"/>
      <c r="L19" s="33"/>
      <c r="M19" s="32"/>
    </row>
    <row r="21" spans="3:13" x14ac:dyDescent="0.35">
      <c r="J21" s="25" t="s">
        <v>159</v>
      </c>
    </row>
    <row r="22" spans="3:13" x14ac:dyDescent="0.35">
      <c r="J22" s="84" t="s">
        <v>160</v>
      </c>
    </row>
  </sheetData>
  <mergeCells count="1">
    <mergeCell ref="B1:L1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showGridLines="0" workbookViewId="0">
      <selection activeCell="B2" sqref="B2"/>
    </sheetView>
  </sheetViews>
  <sheetFormatPr defaultColWidth="9.140625" defaultRowHeight="18.75" x14ac:dyDescent="0.3"/>
  <cols>
    <col min="1" max="1" width="1.140625" style="40" customWidth="1"/>
    <col min="2" max="2" width="22.5703125" style="40" customWidth="1"/>
    <col min="3" max="3" width="41.140625" style="40" customWidth="1"/>
    <col min="4" max="4" width="12.140625" style="40" customWidth="1"/>
    <col min="5" max="5" width="7.140625" style="40" customWidth="1"/>
    <col min="6" max="11" width="8.28515625" style="40" customWidth="1"/>
    <col min="12" max="16384" width="9.140625" style="40"/>
  </cols>
  <sheetData>
    <row r="1" spans="2:16" ht="21" x14ac:dyDescent="0.35">
      <c r="B1" s="63" t="s">
        <v>241</v>
      </c>
      <c r="C1" s="63"/>
      <c r="D1" s="63"/>
      <c r="E1" s="63"/>
      <c r="F1" s="63"/>
      <c r="G1" s="63"/>
      <c r="H1" s="63"/>
      <c r="I1" s="63"/>
      <c r="J1" s="63"/>
      <c r="K1" s="62" t="s">
        <v>161</v>
      </c>
      <c r="L1" s="63"/>
      <c r="M1" s="63"/>
      <c r="N1" s="63"/>
      <c r="O1" s="63"/>
      <c r="P1" s="63"/>
    </row>
    <row r="2" spans="2:16" ht="6.75" customHeight="1" x14ac:dyDescent="0.3"/>
    <row r="3" spans="2:16" x14ac:dyDescent="0.3">
      <c r="B3" s="61" t="s">
        <v>9</v>
      </c>
      <c r="C3" s="53"/>
      <c r="D3" s="40" t="s">
        <v>130</v>
      </c>
    </row>
    <row r="4" spans="2:16" ht="6" customHeight="1" x14ac:dyDescent="0.3">
      <c r="D4" s="61"/>
      <c r="E4" s="60"/>
      <c r="F4" s="60"/>
      <c r="G4" s="60"/>
      <c r="H4" s="60"/>
      <c r="I4" s="60"/>
    </row>
    <row r="5" spans="2:16" x14ac:dyDescent="0.3">
      <c r="B5" s="68" t="s">
        <v>65</v>
      </c>
      <c r="C5" s="64" t="s">
        <v>66</v>
      </c>
      <c r="D5" s="141" t="s">
        <v>67</v>
      </c>
      <c r="E5" s="141"/>
      <c r="F5" s="141" t="s">
        <v>68</v>
      </c>
      <c r="G5" s="141"/>
      <c r="H5" s="141"/>
      <c r="I5" s="141" t="s">
        <v>69</v>
      </c>
      <c r="J5" s="141"/>
      <c r="K5" s="141"/>
    </row>
    <row r="6" spans="2:16" x14ac:dyDescent="0.3">
      <c r="B6" s="44" t="s">
        <v>85</v>
      </c>
      <c r="C6" s="44" t="s">
        <v>132</v>
      </c>
      <c r="D6" s="140" t="s">
        <v>133</v>
      </c>
      <c r="E6" s="140"/>
      <c r="F6" s="140" t="s">
        <v>135</v>
      </c>
      <c r="G6" s="140"/>
      <c r="H6" s="140"/>
      <c r="I6" s="140" t="s">
        <v>138</v>
      </c>
      <c r="J6" s="140"/>
      <c r="K6" s="140"/>
    </row>
    <row r="7" spans="2:16" x14ac:dyDescent="0.3">
      <c r="B7" s="47"/>
      <c r="C7" s="47"/>
      <c r="D7" s="45" t="s">
        <v>134</v>
      </c>
      <c r="E7" s="45" t="s">
        <v>53</v>
      </c>
      <c r="F7" s="45" t="s">
        <v>136</v>
      </c>
      <c r="G7" s="45" t="s">
        <v>55</v>
      </c>
      <c r="H7" s="45" t="s">
        <v>137</v>
      </c>
      <c r="I7" s="45" t="s">
        <v>136</v>
      </c>
      <c r="J7" s="45" t="s">
        <v>55</v>
      </c>
      <c r="K7" s="45" t="s">
        <v>137</v>
      </c>
    </row>
    <row r="8" spans="2:16" x14ac:dyDescent="0.3">
      <c r="B8" s="50"/>
      <c r="C8" s="50"/>
      <c r="D8" s="50"/>
      <c r="E8" s="50"/>
      <c r="F8" s="50"/>
      <c r="G8" s="50"/>
      <c r="H8" s="50"/>
      <c r="I8" s="69">
        <f>E8*F8</f>
        <v>0</v>
      </c>
      <c r="J8" s="69">
        <f>E8*G8</f>
        <v>0</v>
      </c>
      <c r="K8" s="69">
        <f>E8*H8</f>
        <v>0</v>
      </c>
    </row>
    <row r="9" spans="2:16" x14ac:dyDescent="0.3">
      <c r="B9" s="46"/>
      <c r="C9" s="46"/>
      <c r="D9" s="46"/>
      <c r="E9" s="46"/>
      <c r="F9" s="46"/>
      <c r="G9" s="46"/>
      <c r="H9" s="46"/>
      <c r="I9" s="70">
        <f t="shared" ref="I9:I20" si="0">E9*F9</f>
        <v>0</v>
      </c>
      <c r="J9" s="70">
        <f t="shared" ref="J9:J20" si="1">E9*G9</f>
        <v>0</v>
      </c>
      <c r="K9" s="70">
        <f t="shared" ref="K9:K20" si="2">E9*H9</f>
        <v>0</v>
      </c>
    </row>
    <row r="10" spans="2:16" x14ac:dyDescent="0.3">
      <c r="B10" s="46"/>
      <c r="C10" s="46"/>
      <c r="D10" s="46"/>
      <c r="E10" s="46"/>
      <c r="F10" s="46"/>
      <c r="G10" s="46"/>
      <c r="H10" s="46"/>
      <c r="I10" s="70">
        <f t="shared" si="0"/>
        <v>0</v>
      </c>
      <c r="J10" s="70">
        <f t="shared" si="1"/>
        <v>0</v>
      </c>
      <c r="K10" s="70">
        <f t="shared" si="2"/>
        <v>0</v>
      </c>
    </row>
    <row r="11" spans="2:16" x14ac:dyDescent="0.3">
      <c r="B11" s="46"/>
      <c r="C11" s="46"/>
      <c r="D11" s="46"/>
      <c r="E11" s="46"/>
      <c r="F11" s="46"/>
      <c r="G11" s="46"/>
      <c r="H11" s="46"/>
      <c r="I11" s="70">
        <f t="shared" si="0"/>
        <v>0</v>
      </c>
      <c r="J11" s="70">
        <f t="shared" si="1"/>
        <v>0</v>
      </c>
      <c r="K11" s="70">
        <f t="shared" si="2"/>
        <v>0</v>
      </c>
    </row>
    <row r="12" spans="2:16" x14ac:dyDescent="0.3">
      <c r="B12" s="46"/>
      <c r="C12" s="46"/>
      <c r="D12" s="46"/>
      <c r="E12" s="46"/>
      <c r="F12" s="46"/>
      <c r="G12" s="46"/>
      <c r="H12" s="46"/>
      <c r="I12" s="70">
        <f t="shared" si="0"/>
        <v>0</v>
      </c>
      <c r="J12" s="70">
        <f t="shared" si="1"/>
        <v>0</v>
      </c>
      <c r="K12" s="70">
        <f t="shared" si="2"/>
        <v>0</v>
      </c>
    </row>
    <row r="13" spans="2:16" x14ac:dyDescent="0.3">
      <c r="B13" s="46"/>
      <c r="C13" s="46"/>
      <c r="D13" s="46"/>
      <c r="E13" s="46"/>
      <c r="F13" s="46"/>
      <c r="G13" s="46"/>
      <c r="H13" s="46"/>
      <c r="I13" s="70">
        <f t="shared" si="0"/>
        <v>0</v>
      </c>
      <c r="J13" s="70">
        <f t="shared" si="1"/>
        <v>0</v>
      </c>
      <c r="K13" s="70">
        <f t="shared" si="2"/>
        <v>0</v>
      </c>
    </row>
    <row r="14" spans="2:16" x14ac:dyDescent="0.3">
      <c r="B14" s="46"/>
      <c r="C14" s="46"/>
      <c r="D14" s="46"/>
      <c r="E14" s="46"/>
      <c r="F14" s="46"/>
      <c r="G14" s="46"/>
      <c r="H14" s="46"/>
      <c r="I14" s="70">
        <f t="shared" si="0"/>
        <v>0</v>
      </c>
      <c r="J14" s="70">
        <f t="shared" si="1"/>
        <v>0</v>
      </c>
      <c r="K14" s="70">
        <f t="shared" si="2"/>
        <v>0</v>
      </c>
    </row>
    <row r="15" spans="2:16" x14ac:dyDescent="0.3">
      <c r="B15" s="46"/>
      <c r="C15" s="46"/>
      <c r="D15" s="46"/>
      <c r="E15" s="46"/>
      <c r="F15" s="46"/>
      <c r="G15" s="46"/>
      <c r="H15" s="46"/>
      <c r="I15" s="70">
        <f t="shared" si="0"/>
        <v>0</v>
      </c>
      <c r="J15" s="70">
        <f t="shared" si="1"/>
        <v>0</v>
      </c>
      <c r="K15" s="70">
        <f t="shared" si="2"/>
        <v>0</v>
      </c>
    </row>
    <row r="16" spans="2:16" x14ac:dyDescent="0.3">
      <c r="B16" s="46"/>
      <c r="C16" s="46"/>
      <c r="D16" s="46"/>
      <c r="E16" s="46"/>
      <c r="F16" s="46"/>
      <c r="G16" s="46"/>
      <c r="H16" s="46"/>
      <c r="I16" s="70">
        <f t="shared" si="0"/>
        <v>0</v>
      </c>
      <c r="J16" s="70">
        <f t="shared" si="1"/>
        <v>0</v>
      </c>
      <c r="K16" s="70">
        <f t="shared" si="2"/>
        <v>0</v>
      </c>
    </row>
    <row r="17" spans="2:11" x14ac:dyDescent="0.3">
      <c r="B17" s="46"/>
      <c r="C17" s="46"/>
      <c r="D17" s="46"/>
      <c r="E17" s="46"/>
      <c r="F17" s="46"/>
      <c r="G17" s="46"/>
      <c r="H17" s="46"/>
      <c r="I17" s="70">
        <f t="shared" si="0"/>
        <v>0</v>
      </c>
      <c r="J17" s="70">
        <f t="shared" si="1"/>
        <v>0</v>
      </c>
      <c r="K17" s="70">
        <f t="shared" si="2"/>
        <v>0</v>
      </c>
    </row>
    <row r="18" spans="2:11" x14ac:dyDescent="0.3">
      <c r="B18" s="46"/>
      <c r="C18" s="46"/>
      <c r="D18" s="46"/>
      <c r="E18" s="46"/>
      <c r="F18" s="46"/>
      <c r="G18" s="46"/>
      <c r="H18" s="46"/>
      <c r="I18" s="70">
        <f t="shared" si="0"/>
        <v>0</v>
      </c>
      <c r="J18" s="70">
        <f t="shared" si="1"/>
        <v>0</v>
      </c>
      <c r="K18" s="70">
        <f t="shared" si="2"/>
        <v>0</v>
      </c>
    </row>
    <row r="19" spans="2:11" x14ac:dyDescent="0.3">
      <c r="B19" s="46"/>
      <c r="C19" s="46"/>
      <c r="D19" s="46"/>
      <c r="E19" s="46"/>
      <c r="F19" s="46"/>
      <c r="G19" s="46"/>
      <c r="H19" s="46"/>
      <c r="I19" s="70">
        <f t="shared" si="0"/>
        <v>0</v>
      </c>
      <c r="J19" s="70">
        <f t="shared" si="1"/>
        <v>0</v>
      </c>
      <c r="K19" s="70">
        <f t="shared" si="2"/>
        <v>0</v>
      </c>
    </row>
    <row r="20" spans="2:11" x14ac:dyDescent="0.3">
      <c r="B20" s="47"/>
      <c r="C20" s="47"/>
      <c r="D20" s="47"/>
      <c r="E20" s="47"/>
      <c r="F20" s="47"/>
      <c r="G20" s="47"/>
      <c r="H20" s="47"/>
      <c r="I20" s="71">
        <f t="shared" si="0"/>
        <v>0</v>
      </c>
      <c r="J20" s="71">
        <f t="shared" si="1"/>
        <v>0</v>
      </c>
      <c r="K20" s="71">
        <f t="shared" si="2"/>
        <v>0</v>
      </c>
    </row>
    <row r="21" spans="2:11" x14ac:dyDescent="0.3">
      <c r="H21" s="61" t="s">
        <v>139</v>
      </c>
      <c r="I21" s="72">
        <f>SUM(I8:I20)</f>
        <v>0</v>
      </c>
      <c r="J21" s="72">
        <f t="shared" ref="J21:K21" si="3">SUM(J8:J20)</f>
        <v>0</v>
      </c>
      <c r="K21" s="72">
        <f t="shared" si="3"/>
        <v>0</v>
      </c>
    </row>
    <row r="22" spans="2:11" x14ac:dyDescent="0.3">
      <c r="B22" s="40" t="s">
        <v>96</v>
      </c>
      <c r="C22" s="40" t="s">
        <v>149</v>
      </c>
      <c r="H22" s="61" t="s">
        <v>140</v>
      </c>
      <c r="I22" s="72">
        <f>I21/60</f>
        <v>0</v>
      </c>
      <c r="J22" s="72">
        <f>J21/7</f>
        <v>0</v>
      </c>
      <c r="K22" s="72">
        <f>K21</f>
        <v>0</v>
      </c>
    </row>
    <row r="23" spans="2:11" x14ac:dyDescent="0.3">
      <c r="C23" s="40" t="s">
        <v>143</v>
      </c>
      <c r="H23" s="61" t="s">
        <v>141</v>
      </c>
      <c r="I23" s="72">
        <f>I22/7</f>
        <v>0</v>
      </c>
      <c r="J23" s="73"/>
      <c r="K23" s="73"/>
    </row>
    <row r="24" spans="2:11" x14ac:dyDescent="0.3">
      <c r="C24" s="40" t="s">
        <v>144</v>
      </c>
      <c r="H24" s="61" t="s">
        <v>142</v>
      </c>
      <c r="I24" s="65"/>
      <c r="J24" s="66">
        <f>(I23+J22+K22)/230</f>
        <v>0</v>
      </c>
      <c r="K24" s="67"/>
    </row>
    <row r="25" spans="2:11" x14ac:dyDescent="0.3">
      <c r="C25" s="40" t="s">
        <v>145</v>
      </c>
    </row>
    <row r="26" spans="2:11" x14ac:dyDescent="0.3">
      <c r="C26" s="40" t="s">
        <v>146</v>
      </c>
    </row>
    <row r="27" spans="2:11" x14ac:dyDescent="0.3">
      <c r="C27" s="41"/>
    </row>
    <row r="28" spans="2:11" x14ac:dyDescent="0.3">
      <c r="C28" s="41"/>
    </row>
    <row r="29" spans="2:11" x14ac:dyDescent="0.3">
      <c r="B29" s="40" t="s">
        <v>150</v>
      </c>
    </row>
    <row r="30" spans="2:11" x14ac:dyDescent="0.3">
      <c r="B30" s="40" t="s">
        <v>218</v>
      </c>
    </row>
    <row r="31" spans="2:11" x14ac:dyDescent="0.3">
      <c r="B31" s="40" t="s">
        <v>229</v>
      </c>
    </row>
    <row r="32" spans="2:11" x14ac:dyDescent="0.3">
      <c r="B32" s="40" t="s">
        <v>230</v>
      </c>
    </row>
    <row r="33" spans="2:2" x14ac:dyDescent="0.3">
      <c r="B33" s="40" t="s">
        <v>232</v>
      </c>
    </row>
    <row r="34" spans="2:2" x14ac:dyDescent="0.3">
      <c r="B34" s="40" t="s">
        <v>231</v>
      </c>
    </row>
    <row r="35" spans="2:2" x14ac:dyDescent="0.3">
      <c r="B35" s="40" t="s">
        <v>219</v>
      </c>
    </row>
    <row r="36" spans="2:2" x14ac:dyDescent="0.3">
      <c r="B36" s="40" t="s">
        <v>233</v>
      </c>
    </row>
    <row r="37" spans="2:2" x14ac:dyDescent="0.3">
      <c r="B37" s="40" t="s">
        <v>220</v>
      </c>
    </row>
  </sheetData>
  <mergeCells count="6">
    <mergeCell ref="I6:K6"/>
    <mergeCell ref="F6:H6"/>
    <mergeCell ref="F5:H5"/>
    <mergeCell ref="I5:K5"/>
    <mergeCell ref="D6:E6"/>
    <mergeCell ref="D5:E5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showGridLines="0" zoomScale="120" zoomScaleNormal="120" workbookViewId="0">
      <pane ySplit="4" topLeftCell="A8" activePane="bottomLeft" state="frozen"/>
      <selection activeCell="J7" sqref="J7"/>
      <selection pane="bottomLeft" activeCell="H22" sqref="H22"/>
    </sheetView>
  </sheetViews>
  <sheetFormatPr defaultColWidth="8.7109375" defaultRowHeight="17.25" x14ac:dyDescent="0.35"/>
  <cols>
    <col min="1" max="1" width="1.140625" style="1" customWidth="1"/>
    <col min="2" max="2" width="3.85546875" style="1" customWidth="1"/>
    <col min="3" max="3" width="3.42578125" style="1" customWidth="1"/>
    <col min="4" max="4" width="24.85546875" style="1" customWidth="1"/>
    <col min="5" max="5" width="19.42578125" style="1" customWidth="1"/>
    <col min="6" max="6" width="15.28515625" style="1" customWidth="1"/>
    <col min="7" max="7" width="15.140625" style="1" customWidth="1"/>
    <col min="8" max="8" width="8.85546875" style="1" customWidth="1"/>
    <col min="9" max="9" width="8.140625" style="1" customWidth="1"/>
    <col min="10" max="10" width="9" style="1" customWidth="1"/>
    <col min="11" max="11" width="9.7109375" style="1" customWidth="1"/>
    <col min="12" max="12" width="11" style="1" customWidth="1"/>
    <col min="13" max="13" width="10.140625" style="1" customWidth="1"/>
    <col min="14" max="14" width="4.42578125" style="1" customWidth="1"/>
    <col min="15" max="15" width="8.7109375" style="1"/>
    <col min="16" max="16" width="23.42578125" style="1" customWidth="1"/>
    <col min="17" max="17" width="14.85546875" style="1" customWidth="1"/>
    <col min="18" max="18" width="8.7109375" style="1"/>
    <col min="19" max="19" width="8.7109375" style="1" customWidth="1"/>
    <col min="20" max="16384" width="8.7109375" style="1"/>
  </cols>
  <sheetData>
    <row r="1" spans="2:13" ht="20.25" x14ac:dyDescent="0.4">
      <c r="B1" s="132" t="s">
        <v>181</v>
      </c>
      <c r="C1" s="79"/>
      <c r="D1" s="79"/>
      <c r="E1" s="79"/>
      <c r="F1" s="79"/>
      <c r="G1" s="79"/>
      <c r="I1" s="79"/>
      <c r="J1" s="79"/>
      <c r="M1" s="19" t="s">
        <v>156</v>
      </c>
    </row>
    <row r="2" spans="2:13" x14ac:dyDescent="0.35">
      <c r="C2" s="19" t="s">
        <v>9</v>
      </c>
    </row>
    <row r="3" spans="2:13" ht="18" thickBot="1" x14ac:dyDescent="0.4">
      <c r="B3" s="3"/>
      <c r="C3" s="4" t="s">
        <v>0</v>
      </c>
      <c r="D3" s="5"/>
      <c r="E3" s="6" t="s">
        <v>5</v>
      </c>
      <c r="F3" s="142" t="s">
        <v>12</v>
      </c>
      <c r="G3" s="143"/>
      <c r="H3" s="9" t="s">
        <v>236</v>
      </c>
      <c r="I3" s="9" t="s">
        <v>215</v>
      </c>
      <c r="J3" s="9" t="s">
        <v>238</v>
      </c>
      <c r="K3" s="9" t="s">
        <v>234</v>
      </c>
      <c r="L3" s="9" t="s">
        <v>216</v>
      </c>
      <c r="M3" s="9"/>
    </row>
    <row r="4" spans="2:13" ht="36.75" customHeight="1" thickTop="1" x14ac:dyDescent="0.35">
      <c r="B4" s="12" t="s">
        <v>8</v>
      </c>
      <c r="C4" s="17"/>
      <c r="D4" s="13" t="s">
        <v>7</v>
      </c>
      <c r="E4" s="18"/>
      <c r="F4" s="86" t="s">
        <v>4</v>
      </c>
      <c r="G4" s="86" t="s">
        <v>17</v>
      </c>
      <c r="H4" s="7"/>
      <c r="I4" s="121" t="s">
        <v>237</v>
      </c>
      <c r="J4" s="121" t="s">
        <v>239</v>
      </c>
      <c r="K4" s="87" t="s">
        <v>235</v>
      </c>
      <c r="L4" s="87" t="s">
        <v>174</v>
      </c>
      <c r="M4" s="87" t="s">
        <v>165</v>
      </c>
    </row>
    <row r="5" spans="2:13" ht="18" x14ac:dyDescent="0.4">
      <c r="B5" s="127" t="s">
        <v>228</v>
      </c>
      <c r="C5" s="22"/>
      <c r="D5" s="16"/>
      <c r="E5" s="11"/>
      <c r="F5" s="11"/>
      <c r="G5" s="24"/>
      <c r="H5" s="9"/>
      <c r="I5" s="9"/>
      <c r="J5" s="9"/>
      <c r="K5" s="9"/>
      <c r="L5" s="21"/>
      <c r="M5" s="21"/>
    </row>
    <row r="6" spans="2:13" ht="18" x14ac:dyDescent="0.4">
      <c r="B6" s="10">
        <v>1</v>
      </c>
      <c r="C6" s="22" t="s">
        <v>25</v>
      </c>
      <c r="D6" s="16"/>
      <c r="E6" s="11"/>
      <c r="F6" s="11"/>
      <c r="G6" s="24"/>
      <c r="H6" s="124"/>
      <c r="I6" s="124"/>
      <c r="J6" s="124"/>
      <c r="K6" s="124"/>
      <c r="L6" s="8"/>
      <c r="M6" s="8"/>
    </row>
    <row r="7" spans="2:13" x14ac:dyDescent="0.35">
      <c r="B7" s="10"/>
      <c r="C7" s="20" t="s">
        <v>26</v>
      </c>
      <c r="D7" s="16"/>
      <c r="E7" s="11"/>
      <c r="F7" s="11"/>
      <c r="G7" s="24"/>
      <c r="H7" s="124"/>
      <c r="I7" s="124"/>
      <c r="J7" s="124"/>
      <c r="K7" s="124"/>
      <c r="L7" s="8"/>
      <c r="M7" s="8"/>
    </row>
    <row r="8" spans="2:13" x14ac:dyDescent="0.35">
      <c r="B8" s="10"/>
      <c r="C8" s="14"/>
      <c r="D8" s="15" t="s">
        <v>14</v>
      </c>
      <c r="E8" s="11" t="s">
        <v>10</v>
      </c>
      <c r="F8" s="11" t="s">
        <v>32</v>
      </c>
      <c r="G8" s="24" t="s">
        <v>32</v>
      </c>
      <c r="H8" s="125"/>
      <c r="I8" s="88"/>
      <c r="J8" s="88"/>
      <c r="K8" s="125"/>
      <c r="L8" s="8"/>
      <c r="M8" s="8"/>
    </row>
    <row r="9" spans="2:13" x14ac:dyDescent="0.35">
      <c r="B9" s="10"/>
      <c r="C9" s="14"/>
      <c r="D9" s="15" t="s">
        <v>15</v>
      </c>
      <c r="E9" s="11" t="s">
        <v>13</v>
      </c>
      <c r="F9" s="11" t="s">
        <v>32</v>
      </c>
      <c r="G9" s="24" t="s">
        <v>32</v>
      </c>
      <c r="H9" s="88"/>
      <c r="I9" s="88"/>
      <c r="J9" s="88"/>
      <c r="K9" s="88"/>
      <c r="L9" s="8"/>
      <c r="M9" s="8"/>
    </row>
    <row r="10" spans="2:13" x14ac:dyDescent="0.35">
      <c r="B10" s="10"/>
      <c r="C10" s="14"/>
      <c r="D10" s="15" t="s">
        <v>15</v>
      </c>
      <c r="E10" s="11" t="s">
        <v>16</v>
      </c>
      <c r="F10" s="11" t="s">
        <v>32</v>
      </c>
      <c r="G10" s="24" t="s">
        <v>32</v>
      </c>
      <c r="H10" s="88"/>
      <c r="I10" s="88"/>
      <c r="J10" s="88"/>
      <c r="K10" s="88"/>
      <c r="L10" s="8"/>
      <c r="M10" s="8"/>
    </row>
    <row r="11" spans="2:13" ht="18" x14ac:dyDescent="0.4">
      <c r="B11" s="10">
        <v>2</v>
      </c>
      <c r="C11" s="22" t="s">
        <v>27</v>
      </c>
      <c r="D11" s="16"/>
      <c r="E11" s="11"/>
      <c r="F11" s="11"/>
      <c r="G11" s="24"/>
      <c r="H11" s="88"/>
      <c r="I11" s="88"/>
      <c r="J11" s="88"/>
      <c r="K11" s="88"/>
      <c r="L11" s="8"/>
      <c r="M11" s="8"/>
    </row>
    <row r="12" spans="2:13" x14ac:dyDescent="0.35">
      <c r="B12" s="10"/>
      <c r="C12" s="20" t="s">
        <v>28</v>
      </c>
      <c r="D12" s="16"/>
      <c r="E12" s="11"/>
      <c r="F12" s="11"/>
      <c r="G12" s="24"/>
      <c r="H12" s="88"/>
      <c r="I12" s="88"/>
      <c r="J12" s="88"/>
      <c r="K12" s="88"/>
      <c r="L12" s="8"/>
      <c r="M12" s="8"/>
    </row>
    <row r="13" spans="2:13" x14ac:dyDescent="0.35">
      <c r="B13" s="10"/>
      <c r="C13" s="14"/>
      <c r="D13" s="15" t="s">
        <v>14</v>
      </c>
      <c r="E13" s="11" t="s">
        <v>10</v>
      </c>
      <c r="F13" s="11" t="s">
        <v>32</v>
      </c>
      <c r="G13" s="24" t="s">
        <v>32</v>
      </c>
      <c r="H13" s="88"/>
      <c r="I13" s="88"/>
      <c r="J13" s="88"/>
      <c r="K13" s="88"/>
      <c r="L13" s="8"/>
      <c r="M13" s="8"/>
    </row>
    <row r="14" spans="2:13" x14ac:dyDescent="0.35">
      <c r="B14" s="10"/>
      <c r="C14" s="20" t="s">
        <v>29</v>
      </c>
      <c r="D14" s="15"/>
      <c r="E14" s="11"/>
      <c r="F14" s="11"/>
      <c r="G14" s="24"/>
      <c r="H14" s="88"/>
      <c r="I14" s="88"/>
      <c r="J14" s="88"/>
      <c r="K14" s="88"/>
      <c r="L14" s="8"/>
      <c r="M14" s="8"/>
    </row>
    <row r="15" spans="2:13" x14ac:dyDescent="0.35">
      <c r="B15" s="10"/>
      <c r="C15" s="14"/>
      <c r="D15" s="15" t="s">
        <v>15</v>
      </c>
      <c r="E15" s="11" t="s">
        <v>16</v>
      </c>
      <c r="F15" s="11" t="s">
        <v>32</v>
      </c>
      <c r="G15" s="24" t="s">
        <v>32</v>
      </c>
      <c r="H15" s="88"/>
      <c r="I15" s="88"/>
      <c r="J15" s="88"/>
      <c r="K15" s="88"/>
      <c r="L15" s="8"/>
      <c r="M15" s="8"/>
    </row>
    <row r="16" spans="2:13" x14ac:dyDescent="0.35">
      <c r="B16" s="10"/>
      <c r="C16" s="14"/>
      <c r="D16" s="15" t="s">
        <v>6</v>
      </c>
      <c r="E16" s="11" t="s">
        <v>2</v>
      </c>
      <c r="F16" s="11"/>
      <c r="G16" s="11" t="s">
        <v>222</v>
      </c>
      <c r="H16" s="88"/>
      <c r="I16" s="88"/>
      <c r="J16" s="88"/>
      <c r="K16" s="88"/>
      <c r="L16" s="8"/>
      <c r="M16" s="8"/>
    </row>
    <row r="17" spans="2:13" x14ac:dyDescent="0.35">
      <c r="B17" s="10"/>
      <c r="C17" s="14"/>
      <c r="D17" s="15" t="s">
        <v>6</v>
      </c>
      <c r="E17" s="11" t="s">
        <v>2</v>
      </c>
      <c r="F17" s="11"/>
      <c r="G17" s="11"/>
      <c r="H17" s="88"/>
      <c r="I17" s="88"/>
      <c r="J17" s="88"/>
      <c r="K17" s="88"/>
      <c r="L17" s="8"/>
      <c r="M17" s="8"/>
    </row>
    <row r="18" spans="2:13" x14ac:dyDescent="0.35">
      <c r="B18" s="10"/>
      <c r="C18" s="14"/>
      <c r="D18" s="15" t="s">
        <v>6</v>
      </c>
      <c r="E18" s="11" t="s">
        <v>2</v>
      </c>
      <c r="F18" s="11"/>
      <c r="G18" s="11"/>
      <c r="H18" s="88"/>
      <c r="I18" s="88"/>
      <c r="J18" s="88"/>
      <c r="K18" s="88"/>
      <c r="L18" s="8"/>
      <c r="M18" s="8"/>
    </row>
    <row r="19" spans="2:13" ht="18" x14ac:dyDescent="0.4">
      <c r="B19" s="10">
        <v>3</v>
      </c>
      <c r="C19" s="22" t="s">
        <v>30</v>
      </c>
      <c r="D19" s="16"/>
      <c r="E19" s="11"/>
      <c r="F19" s="11"/>
      <c r="G19" s="24"/>
      <c r="H19" s="88"/>
      <c r="I19" s="88"/>
      <c r="J19" s="88"/>
      <c r="K19" s="88"/>
      <c r="L19" s="8"/>
      <c r="M19" s="8"/>
    </row>
    <row r="20" spans="2:13" x14ac:dyDescent="0.35">
      <c r="B20" s="10"/>
      <c r="C20" s="20" t="s">
        <v>31</v>
      </c>
      <c r="D20" s="16"/>
      <c r="E20" s="11"/>
      <c r="F20" s="11"/>
      <c r="G20" s="24"/>
      <c r="H20" s="88"/>
      <c r="I20" s="88"/>
      <c r="J20" s="88"/>
      <c r="K20" s="88"/>
      <c r="L20" s="8"/>
      <c r="M20" s="8"/>
    </row>
    <row r="21" spans="2:13" x14ac:dyDescent="0.35">
      <c r="B21" s="10"/>
      <c r="C21" s="14"/>
      <c r="D21" s="15" t="s">
        <v>6</v>
      </c>
      <c r="E21" s="11" t="s">
        <v>16</v>
      </c>
      <c r="F21" s="11"/>
      <c r="G21" s="24"/>
      <c r="H21" s="88"/>
      <c r="I21" s="88"/>
      <c r="J21" s="88"/>
      <c r="K21" s="88"/>
      <c r="L21" s="8"/>
      <c r="M21" s="8"/>
    </row>
    <row r="22" spans="2:13" x14ac:dyDescent="0.35">
      <c r="B22" s="10"/>
      <c r="C22" s="14"/>
      <c r="D22" s="15" t="s">
        <v>6</v>
      </c>
      <c r="E22" s="11" t="s">
        <v>2</v>
      </c>
      <c r="F22" s="11" t="s">
        <v>222</v>
      </c>
      <c r="G22" s="11" t="s">
        <v>222</v>
      </c>
      <c r="H22" s="88"/>
      <c r="I22" s="88"/>
      <c r="J22" s="88"/>
      <c r="K22" s="88"/>
      <c r="L22" s="8"/>
      <c r="M22" s="8"/>
    </row>
    <row r="23" spans="2:13" x14ac:dyDescent="0.35">
      <c r="B23" s="10"/>
      <c r="C23" s="14"/>
      <c r="D23" s="15" t="s">
        <v>6</v>
      </c>
      <c r="E23" s="11" t="s">
        <v>2</v>
      </c>
      <c r="F23" s="11" t="s">
        <v>226</v>
      </c>
      <c r="G23" s="11" t="s">
        <v>226</v>
      </c>
      <c r="H23" s="88"/>
      <c r="I23" s="88"/>
      <c r="J23" s="88"/>
      <c r="K23" s="88"/>
      <c r="L23" s="8"/>
      <c r="M23" s="8"/>
    </row>
    <row r="24" spans="2:13" x14ac:dyDescent="0.35">
      <c r="B24" s="10"/>
      <c r="C24" s="14"/>
      <c r="D24" s="15" t="s">
        <v>6</v>
      </c>
      <c r="E24" s="11" t="s">
        <v>2</v>
      </c>
      <c r="F24" s="11" t="s">
        <v>227</v>
      </c>
      <c r="G24" s="11" t="s">
        <v>227</v>
      </c>
      <c r="H24" s="88"/>
      <c r="I24" s="88"/>
      <c r="J24" s="88"/>
      <c r="K24" s="88"/>
      <c r="L24" s="8"/>
      <c r="M24" s="8"/>
    </row>
    <row r="25" spans="2:13" ht="18" x14ac:dyDescent="0.4">
      <c r="B25" s="10">
        <v>4</v>
      </c>
      <c r="C25" s="22" t="s">
        <v>3</v>
      </c>
      <c r="D25" s="16"/>
      <c r="E25" s="11"/>
      <c r="F25" s="11"/>
      <c r="G25" s="24"/>
      <c r="H25" s="88"/>
      <c r="I25" s="88"/>
      <c r="J25" s="88"/>
      <c r="K25" s="88"/>
      <c r="L25" s="8"/>
      <c r="M25" s="8"/>
    </row>
    <row r="26" spans="2:13" x14ac:dyDescent="0.35">
      <c r="B26" s="10"/>
      <c r="C26" s="14"/>
      <c r="D26" s="15" t="s">
        <v>6</v>
      </c>
      <c r="E26" s="11" t="s">
        <v>10</v>
      </c>
      <c r="F26" s="11"/>
      <c r="G26" s="24"/>
      <c r="H26" s="88"/>
      <c r="I26" s="88"/>
      <c r="J26" s="88"/>
      <c r="K26" s="88"/>
      <c r="L26" s="8"/>
      <c r="M26" s="8"/>
    </row>
    <row r="27" spans="2:13" x14ac:dyDescent="0.35">
      <c r="B27" s="74"/>
      <c r="C27" s="75"/>
      <c r="D27" s="76" t="s">
        <v>6</v>
      </c>
      <c r="E27" s="77" t="s">
        <v>10</v>
      </c>
      <c r="F27" s="77"/>
      <c r="G27" s="78"/>
      <c r="H27" s="89"/>
      <c r="I27" s="89"/>
      <c r="J27" s="89"/>
      <c r="K27" s="89"/>
      <c r="L27" s="7"/>
      <c r="M27" s="7"/>
    </row>
    <row r="28" spans="2:13" ht="7.5" customHeight="1" x14ac:dyDescent="0.35">
      <c r="B28" s="126"/>
      <c r="C28" s="126"/>
      <c r="D28" s="128"/>
      <c r="E28" s="129"/>
      <c r="F28" s="129"/>
      <c r="G28" s="130"/>
      <c r="H28" s="131"/>
      <c r="I28" s="131"/>
      <c r="J28" s="131"/>
      <c r="K28" s="131"/>
      <c r="L28" s="23"/>
      <c r="M28" s="23"/>
    </row>
    <row r="29" spans="2:13" ht="18" thickBot="1" x14ac:dyDescent="0.4">
      <c r="B29" s="3"/>
      <c r="C29" s="4" t="s">
        <v>0</v>
      </c>
      <c r="D29" s="5"/>
      <c r="E29" s="6" t="s">
        <v>5</v>
      </c>
      <c r="F29" s="142" t="s">
        <v>12</v>
      </c>
      <c r="G29" s="143"/>
      <c r="H29" s="9" t="s">
        <v>236</v>
      </c>
      <c r="I29" s="9" t="s">
        <v>215</v>
      </c>
      <c r="J29" s="9" t="s">
        <v>238</v>
      </c>
      <c r="K29" s="9"/>
      <c r="L29" s="9" t="s">
        <v>216</v>
      </c>
      <c r="M29" s="9"/>
    </row>
    <row r="30" spans="2:13" ht="36.75" customHeight="1" thickTop="1" x14ac:dyDescent="0.35">
      <c r="B30" s="12" t="s">
        <v>8</v>
      </c>
      <c r="C30" s="17"/>
      <c r="D30" s="13" t="s">
        <v>7</v>
      </c>
      <c r="E30" s="18"/>
      <c r="F30" s="86" t="s">
        <v>4</v>
      </c>
      <c r="G30" s="86" t="s">
        <v>17</v>
      </c>
      <c r="H30" s="7"/>
      <c r="I30" s="121" t="s">
        <v>237</v>
      </c>
      <c r="J30" s="121" t="s">
        <v>239</v>
      </c>
      <c r="K30" s="7"/>
      <c r="L30" s="87" t="s">
        <v>174</v>
      </c>
      <c r="M30" s="87" t="s">
        <v>165</v>
      </c>
    </row>
    <row r="31" spans="2:13" ht="18" x14ac:dyDescent="0.4">
      <c r="B31" s="127" t="s">
        <v>225</v>
      </c>
      <c r="C31" s="22"/>
      <c r="D31" s="16"/>
      <c r="E31" s="11"/>
      <c r="F31" s="11"/>
      <c r="G31" s="24"/>
      <c r="H31" s="9"/>
      <c r="I31" s="9"/>
      <c r="J31" s="9"/>
      <c r="K31" s="9"/>
      <c r="L31" s="21"/>
      <c r="M31" s="21"/>
    </row>
    <row r="32" spans="2:13" ht="18" x14ac:dyDescent="0.4">
      <c r="B32" s="10">
        <v>1</v>
      </c>
      <c r="C32" s="22" t="s">
        <v>25</v>
      </c>
      <c r="D32" s="16"/>
      <c r="E32" s="11"/>
      <c r="F32" s="11"/>
      <c r="G32" s="24"/>
      <c r="H32" s="124"/>
      <c r="I32" s="124"/>
      <c r="J32" s="124"/>
      <c r="K32" s="124"/>
      <c r="L32" s="8"/>
      <c r="M32" s="8"/>
    </row>
    <row r="33" spans="2:13" x14ac:dyDescent="0.35">
      <c r="B33" s="10"/>
      <c r="C33" s="20" t="s">
        <v>26</v>
      </c>
      <c r="D33" s="16"/>
      <c r="E33" s="11"/>
      <c r="F33" s="11"/>
      <c r="G33" s="24"/>
      <c r="H33" s="124"/>
      <c r="I33" s="124"/>
      <c r="J33" s="124"/>
      <c r="K33" s="124"/>
      <c r="L33" s="8"/>
      <c r="M33" s="8"/>
    </row>
    <row r="34" spans="2:13" x14ac:dyDescent="0.35">
      <c r="B34" s="10"/>
      <c r="C34" s="14"/>
      <c r="D34" s="15"/>
      <c r="E34" s="11" t="s">
        <v>10</v>
      </c>
      <c r="F34" s="11" t="s">
        <v>32</v>
      </c>
      <c r="G34" s="24" t="s">
        <v>32</v>
      </c>
      <c r="H34" s="125"/>
      <c r="I34" s="88"/>
      <c r="J34" s="88"/>
      <c r="K34" s="125"/>
      <c r="L34" s="8"/>
      <c r="M34" s="8"/>
    </row>
    <row r="35" spans="2:13" x14ac:dyDescent="0.35">
      <c r="B35" s="10"/>
      <c r="C35" s="14"/>
      <c r="D35" s="15"/>
      <c r="E35" s="11" t="s">
        <v>13</v>
      </c>
      <c r="F35" s="11" t="s">
        <v>32</v>
      </c>
      <c r="G35" s="24" t="s">
        <v>32</v>
      </c>
      <c r="H35" s="88"/>
      <c r="I35" s="88"/>
      <c r="J35" s="88"/>
      <c r="K35" s="88"/>
      <c r="L35" s="8"/>
      <c r="M35" s="8"/>
    </row>
    <row r="36" spans="2:13" ht="18" x14ac:dyDescent="0.4">
      <c r="B36" s="10">
        <v>2</v>
      </c>
      <c r="C36" s="22" t="s">
        <v>27</v>
      </c>
      <c r="D36" s="16"/>
      <c r="E36" s="11"/>
      <c r="F36" s="11"/>
      <c r="G36" s="24"/>
      <c r="H36" s="88"/>
      <c r="I36" s="88"/>
      <c r="J36" s="88"/>
      <c r="K36" s="88"/>
      <c r="L36" s="8"/>
      <c r="M36" s="8"/>
    </row>
    <row r="37" spans="2:13" x14ac:dyDescent="0.35">
      <c r="B37" s="10"/>
      <c r="C37" s="20" t="s">
        <v>28</v>
      </c>
      <c r="D37" s="16"/>
      <c r="E37" s="11"/>
      <c r="F37" s="11"/>
      <c r="G37" s="24"/>
      <c r="H37" s="88"/>
      <c r="I37" s="88"/>
      <c r="J37" s="88"/>
      <c r="K37" s="88"/>
      <c r="L37" s="8"/>
      <c r="M37" s="8"/>
    </row>
    <row r="38" spans="2:13" x14ac:dyDescent="0.35">
      <c r="B38" s="10"/>
      <c r="C38" s="14"/>
      <c r="D38" s="15"/>
      <c r="E38" s="11" t="s">
        <v>10</v>
      </c>
      <c r="F38" s="11" t="s">
        <v>32</v>
      </c>
      <c r="G38" s="24" t="s">
        <v>32</v>
      </c>
      <c r="H38" s="88"/>
      <c r="I38" s="88"/>
      <c r="J38" s="88"/>
      <c r="K38" s="88"/>
      <c r="L38" s="8"/>
      <c r="M38" s="8"/>
    </row>
    <row r="39" spans="2:13" x14ac:dyDescent="0.35">
      <c r="B39" s="10"/>
      <c r="C39" s="20" t="s">
        <v>29</v>
      </c>
      <c r="D39" s="15"/>
      <c r="E39" s="11"/>
      <c r="F39" s="11"/>
      <c r="G39" s="24"/>
      <c r="H39" s="88"/>
      <c r="I39" s="88"/>
      <c r="J39" s="88"/>
      <c r="K39" s="88"/>
      <c r="L39" s="8"/>
      <c r="M39" s="8"/>
    </row>
    <row r="40" spans="2:13" x14ac:dyDescent="0.35">
      <c r="B40" s="10"/>
      <c r="C40" s="14"/>
      <c r="D40" s="15"/>
      <c r="E40" s="11" t="s">
        <v>16</v>
      </c>
      <c r="F40" s="11" t="s">
        <v>32</v>
      </c>
      <c r="G40" s="24" t="s">
        <v>32</v>
      </c>
      <c r="H40" s="88"/>
      <c r="I40" s="88"/>
      <c r="J40" s="88"/>
      <c r="K40" s="88"/>
      <c r="L40" s="8"/>
      <c r="M40" s="8"/>
    </row>
    <row r="41" spans="2:13" x14ac:dyDescent="0.35">
      <c r="B41" s="10"/>
      <c r="C41" s="14"/>
      <c r="D41" s="15"/>
      <c r="E41" s="11" t="s">
        <v>2</v>
      </c>
      <c r="F41" s="11" t="s">
        <v>222</v>
      </c>
      <c r="G41" s="11" t="s">
        <v>222</v>
      </c>
      <c r="H41" s="88"/>
      <c r="I41" s="88"/>
      <c r="J41" s="88"/>
      <c r="K41" s="88"/>
      <c r="L41" s="8"/>
      <c r="M41" s="8"/>
    </row>
    <row r="42" spans="2:13" ht="18" x14ac:dyDescent="0.4">
      <c r="B42" s="10">
        <v>3</v>
      </c>
      <c r="C42" s="22" t="s">
        <v>30</v>
      </c>
      <c r="D42" s="16"/>
      <c r="E42" s="11"/>
      <c r="F42" s="11"/>
      <c r="G42" s="24"/>
      <c r="H42" s="88"/>
      <c r="I42" s="88"/>
      <c r="J42" s="88"/>
      <c r="K42" s="88"/>
      <c r="L42" s="8"/>
      <c r="M42" s="8"/>
    </row>
    <row r="43" spans="2:13" x14ac:dyDescent="0.35">
      <c r="B43" s="10"/>
      <c r="C43" s="20" t="s">
        <v>31</v>
      </c>
      <c r="D43" s="16"/>
      <c r="E43" s="11"/>
      <c r="F43" s="11"/>
      <c r="G43" s="24"/>
      <c r="H43" s="88"/>
      <c r="I43" s="88"/>
      <c r="J43" s="88"/>
      <c r="K43" s="88"/>
      <c r="L43" s="8"/>
      <c r="M43" s="8"/>
    </row>
    <row r="44" spans="2:13" x14ac:dyDescent="0.35">
      <c r="B44" s="10"/>
      <c r="C44" s="14"/>
      <c r="D44" s="15"/>
      <c r="E44" s="11" t="s">
        <v>16</v>
      </c>
      <c r="F44" s="11"/>
      <c r="G44" s="24"/>
      <c r="H44" s="88"/>
      <c r="I44" s="88"/>
      <c r="J44" s="88"/>
      <c r="K44" s="88"/>
      <c r="L44" s="8"/>
      <c r="M44" s="8"/>
    </row>
    <row r="45" spans="2:13" x14ac:dyDescent="0.35">
      <c r="B45" s="10"/>
      <c r="C45" s="14"/>
      <c r="D45" s="15"/>
      <c r="E45" s="11" t="s">
        <v>2</v>
      </c>
      <c r="F45" s="11" t="s">
        <v>34</v>
      </c>
      <c r="G45" s="24"/>
      <c r="H45" s="88"/>
      <c r="I45" s="88"/>
      <c r="J45" s="88"/>
      <c r="K45" s="88"/>
      <c r="L45" s="8"/>
      <c r="M45" s="8"/>
    </row>
    <row r="46" spans="2:13" ht="18" x14ac:dyDescent="0.4">
      <c r="B46" s="10">
        <v>4</v>
      </c>
      <c r="C46" s="22" t="s">
        <v>3</v>
      </c>
      <c r="D46" s="16"/>
      <c r="E46" s="11"/>
      <c r="F46" s="11"/>
      <c r="G46" s="24"/>
      <c r="H46" s="88"/>
      <c r="I46" s="88"/>
      <c r="J46" s="88"/>
      <c r="K46" s="88"/>
      <c r="L46" s="8"/>
      <c r="M46" s="8"/>
    </row>
    <row r="47" spans="2:13" x14ac:dyDescent="0.35">
      <c r="B47" s="74"/>
      <c r="C47" s="75"/>
      <c r="D47" s="76"/>
      <c r="E47" s="77" t="s">
        <v>10</v>
      </c>
      <c r="F47" s="77"/>
      <c r="G47" s="78"/>
      <c r="H47" s="89"/>
      <c r="I47" s="89"/>
      <c r="J47" s="89"/>
      <c r="K47" s="89"/>
      <c r="L47" s="7"/>
      <c r="M47" s="7"/>
    </row>
    <row r="48" spans="2:13" x14ac:dyDescent="0.35">
      <c r="F48" s="122" t="s">
        <v>148</v>
      </c>
      <c r="G48" s="23" t="s">
        <v>213</v>
      </c>
      <c r="I48" s="23" t="s">
        <v>240</v>
      </c>
      <c r="J48" s="23"/>
      <c r="L48" s="23" t="s">
        <v>214</v>
      </c>
    </row>
    <row r="49" spans="2:13" x14ac:dyDescent="0.35">
      <c r="B49" s="23"/>
      <c r="G49" s="23" t="s">
        <v>18</v>
      </c>
      <c r="H49" s="23"/>
      <c r="I49" s="23" t="s">
        <v>11</v>
      </c>
      <c r="J49" s="23"/>
      <c r="K49" s="23"/>
      <c r="L49" s="23" t="s">
        <v>166</v>
      </c>
    </row>
    <row r="50" spans="2:13" x14ac:dyDescent="0.35">
      <c r="E50" s="23"/>
      <c r="G50" s="1" t="s">
        <v>1</v>
      </c>
      <c r="I50" s="79" t="s">
        <v>223</v>
      </c>
      <c r="L50" s="1" t="s">
        <v>167</v>
      </c>
    </row>
    <row r="51" spans="2:13" x14ac:dyDescent="0.35">
      <c r="E51" s="23"/>
      <c r="G51" s="2" t="s">
        <v>147</v>
      </c>
      <c r="J51" s="2"/>
      <c r="L51" s="1" t="s">
        <v>168</v>
      </c>
    </row>
    <row r="52" spans="2:13" x14ac:dyDescent="0.35">
      <c r="C52" s="19"/>
      <c r="D52" s="23"/>
      <c r="G52" s="1" t="s">
        <v>221</v>
      </c>
      <c r="L52" s="1" t="s">
        <v>169</v>
      </c>
    </row>
    <row r="53" spans="2:13" x14ac:dyDescent="0.35">
      <c r="C53" s="19"/>
      <c r="D53" s="23"/>
      <c r="I53" s="23"/>
      <c r="J53" s="23"/>
      <c r="L53" s="1" t="s">
        <v>170</v>
      </c>
      <c r="M53" s="1" t="s">
        <v>171</v>
      </c>
    </row>
    <row r="54" spans="2:13" x14ac:dyDescent="0.35">
      <c r="L54" s="1" t="s">
        <v>172</v>
      </c>
      <c r="M54" s="1" t="s">
        <v>173</v>
      </c>
    </row>
  </sheetData>
  <mergeCells count="2">
    <mergeCell ref="F3:G3"/>
    <mergeCell ref="F29:G29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showGridLines="0" workbookViewId="0">
      <selection activeCell="G6" sqref="G6"/>
    </sheetView>
  </sheetViews>
  <sheetFormatPr defaultColWidth="9.140625" defaultRowHeight="20.25" x14ac:dyDescent="0.3"/>
  <cols>
    <col min="1" max="1" width="1.140625" style="92" customWidth="1"/>
    <col min="2" max="2" width="4.140625" style="92" customWidth="1"/>
    <col min="3" max="3" width="31.85546875" style="92" customWidth="1"/>
    <col min="4" max="8" width="12.140625" style="92" customWidth="1"/>
    <col min="9" max="16384" width="9.140625" style="92"/>
  </cols>
  <sheetData>
    <row r="1" spans="2:8" x14ac:dyDescent="0.3">
      <c r="B1" s="93" t="s">
        <v>182</v>
      </c>
    </row>
    <row r="2" spans="2:8" x14ac:dyDescent="0.3">
      <c r="B2" s="92" t="s">
        <v>183</v>
      </c>
    </row>
    <row r="3" spans="2:8" x14ac:dyDescent="0.3">
      <c r="B3" s="94"/>
      <c r="C3" s="99" t="s">
        <v>191</v>
      </c>
      <c r="D3" s="144" t="s">
        <v>184</v>
      </c>
      <c r="E3" s="144"/>
      <c r="F3" s="144"/>
      <c r="G3" s="144"/>
      <c r="H3" s="144"/>
    </row>
    <row r="4" spans="2:8" x14ac:dyDescent="0.3">
      <c r="B4" s="98"/>
      <c r="C4" s="100"/>
      <c r="D4" s="104">
        <v>2561</v>
      </c>
      <c r="E4" s="104">
        <v>2562</v>
      </c>
      <c r="F4" s="104">
        <v>2563</v>
      </c>
      <c r="G4" s="104">
        <v>2564</v>
      </c>
      <c r="H4" s="104">
        <v>25</v>
      </c>
    </row>
    <row r="5" spans="2:8" x14ac:dyDescent="0.3">
      <c r="B5" s="94" t="s">
        <v>185</v>
      </c>
      <c r="C5" s="99"/>
      <c r="D5" s="102"/>
      <c r="E5" s="102"/>
      <c r="F5" s="102"/>
      <c r="G5" s="102"/>
      <c r="H5" s="102"/>
    </row>
    <row r="6" spans="2:8" x14ac:dyDescent="0.3">
      <c r="B6" s="98"/>
      <c r="C6" s="100" t="s">
        <v>186</v>
      </c>
      <c r="D6" s="102"/>
      <c r="E6" s="102"/>
      <c r="F6" s="102"/>
      <c r="G6" s="102"/>
      <c r="H6" s="102"/>
    </row>
    <row r="7" spans="2:8" x14ac:dyDescent="0.3">
      <c r="B7" s="98"/>
      <c r="C7" s="100" t="s">
        <v>187</v>
      </c>
      <c r="D7" s="102"/>
      <c r="E7" s="102"/>
      <c r="F7" s="102"/>
      <c r="G7" s="102"/>
      <c r="H7" s="102"/>
    </row>
    <row r="8" spans="2:8" x14ac:dyDescent="0.3">
      <c r="B8" s="98"/>
      <c r="C8" s="100" t="s">
        <v>188</v>
      </c>
      <c r="D8" s="102"/>
      <c r="E8" s="102"/>
      <c r="F8" s="102"/>
      <c r="G8" s="102"/>
      <c r="H8" s="102"/>
    </row>
    <row r="9" spans="2:8" x14ac:dyDescent="0.3">
      <c r="B9" s="98"/>
      <c r="C9" s="100" t="s">
        <v>189</v>
      </c>
      <c r="D9" s="102"/>
      <c r="E9" s="102"/>
      <c r="F9" s="102"/>
      <c r="G9" s="102"/>
      <c r="H9" s="102"/>
    </row>
    <row r="10" spans="2:8" x14ac:dyDescent="0.3">
      <c r="B10" s="98" t="s">
        <v>185</v>
      </c>
      <c r="C10" s="100"/>
      <c r="D10" s="102"/>
      <c r="E10" s="102"/>
      <c r="F10" s="102"/>
      <c r="G10" s="102"/>
      <c r="H10" s="102"/>
    </row>
    <row r="11" spans="2:8" x14ac:dyDescent="0.3">
      <c r="B11" s="98"/>
      <c r="C11" s="100" t="s">
        <v>186</v>
      </c>
      <c r="D11" s="102"/>
      <c r="E11" s="102"/>
      <c r="F11" s="102"/>
      <c r="G11" s="102"/>
      <c r="H11" s="102"/>
    </row>
    <row r="12" spans="2:8" x14ac:dyDescent="0.3">
      <c r="B12" s="98"/>
      <c r="C12" s="100" t="s">
        <v>187</v>
      </c>
      <c r="D12" s="102"/>
      <c r="E12" s="102"/>
      <c r="F12" s="102"/>
      <c r="G12" s="102"/>
      <c r="H12" s="102"/>
    </row>
    <row r="13" spans="2:8" x14ac:dyDescent="0.3">
      <c r="B13" s="98"/>
      <c r="C13" s="100" t="s">
        <v>188</v>
      </c>
      <c r="D13" s="102"/>
      <c r="E13" s="102"/>
      <c r="F13" s="102"/>
      <c r="G13" s="102"/>
      <c r="H13" s="102"/>
    </row>
    <row r="14" spans="2:8" x14ac:dyDescent="0.3">
      <c r="B14" s="98"/>
      <c r="C14" s="100" t="s">
        <v>189</v>
      </c>
      <c r="D14" s="102"/>
      <c r="E14" s="102"/>
      <c r="F14" s="102"/>
      <c r="G14" s="102"/>
      <c r="H14" s="102"/>
    </row>
    <row r="15" spans="2:8" x14ac:dyDescent="0.3">
      <c r="B15" s="96"/>
      <c r="C15" s="101" t="s">
        <v>190</v>
      </c>
      <c r="D15" s="103"/>
      <c r="E15" s="103"/>
      <c r="F15" s="103"/>
      <c r="G15" s="103"/>
      <c r="H15" s="103"/>
    </row>
    <row r="16" spans="2:8" ht="10.5" customHeight="1" x14ac:dyDescent="0.3"/>
    <row r="17" spans="2:8" x14ac:dyDescent="0.3">
      <c r="B17" s="92" t="s">
        <v>199</v>
      </c>
    </row>
    <row r="18" spans="2:8" x14ac:dyDescent="0.3">
      <c r="C18" s="92" t="s">
        <v>192</v>
      </c>
    </row>
    <row r="19" spans="2:8" x14ac:dyDescent="0.3">
      <c r="B19" s="94"/>
      <c r="C19" s="95" t="s">
        <v>193</v>
      </c>
      <c r="D19" s="144" t="s">
        <v>194</v>
      </c>
      <c r="E19" s="144"/>
      <c r="F19" s="144"/>
      <c r="G19" s="144"/>
      <c r="H19" s="144"/>
    </row>
    <row r="20" spans="2:8" x14ac:dyDescent="0.3">
      <c r="B20" s="96"/>
      <c r="C20" s="97"/>
      <c r="D20" s="104">
        <v>2561</v>
      </c>
      <c r="E20" s="104">
        <v>2562</v>
      </c>
      <c r="F20" s="104">
        <v>2563</v>
      </c>
      <c r="G20" s="104">
        <v>2564</v>
      </c>
      <c r="H20" s="104">
        <v>2564</v>
      </c>
    </row>
    <row r="21" spans="2:8" x14ac:dyDescent="0.3">
      <c r="B21" s="105">
        <v>1</v>
      </c>
      <c r="C21" s="99" t="s">
        <v>195</v>
      </c>
      <c r="D21" s="107"/>
      <c r="E21" s="107"/>
      <c r="F21" s="107"/>
      <c r="G21" s="107"/>
      <c r="H21" s="107"/>
    </row>
    <row r="22" spans="2:8" x14ac:dyDescent="0.3">
      <c r="B22" s="98">
        <v>2</v>
      </c>
      <c r="C22" s="100" t="s">
        <v>196</v>
      </c>
      <c r="D22" s="108"/>
      <c r="E22" s="108"/>
      <c r="F22" s="108"/>
      <c r="G22" s="108"/>
      <c r="H22" s="108"/>
    </row>
    <row r="23" spans="2:8" x14ac:dyDescent="0.3">
      <c r="B23" s="98">
        <v>3</v>
      </c>
      <c r="C23" s="100" t="s">
        <v>197</v>
      </c>
      <c r="D23" s="108"/>
      <c r="E23" s="108"/>
      <c r="F23" s="108"/>
      <c r="G23" s="108"/>
      <c r="H23" s="108"/>
    </row>
    <row r="24" spans="2:8" x14ac:dyDescent="0.3">
      <c r="B24" s="96"/>
      <c r="C24" s="106" t="s">
        <v>198</v>
      </c>
      <c r="D24" s="109"/>
      <c r="E24" s="109"/>
      <c r="F24" s="109"/>
      <c r="G24" s="109"/>
      <c r="H24" s="109"/>
    </row>
    <row r="25" spans="2:8" ht="17.25" customHeight="1" x14ac:dyDescent="0.3"/>
    <row r="26" spans="2:8" x14ac:dyDescent="0.3">
      <c r="C26" s="92" t="s">
        <v>200</v>
      </c>
    </row>
    <row r="27" spans="2:8" x14ac:dyDescent="0.3">
      <c r="B27" s="94"/>
      <c r="C27" s="95" t="s">
        <v>193</v>
      </c>
      <c r="D27" s="144" t="s">
        <v>194</v>
      </c>
      <c r="E27" s="144"/>
      <c r="F27" s="144"/>
      <c r="G27" s="144"/>
      <c r="H27" s="144"/>
    </row>
    <row r="28" spans="2:8" x14ac:dyDescent="0.3">
      <c r="B28" s="96"/>
      <c r="C28" s="97"/>
      <c r="D28" s="104">
        <v>2561</v>
      </c>
      <c r="E28" s="104">
        <v>2562</v>
      </c>
      <c r="F28" s="104">
        <v>2563</v>
      </c>
      <c r="G28" s="104">
        <v>2564</v>
      </c>
      <c r="H28" s="104">
        <v>2564</v>
      </c>
    </row>
    <row r="29" spans="2:8" x14ac:dyDescent="0.3">
      <c r="B29" s="105">
        <v>1</v>
      </c>
      <c r="C29" s="99" t="s">
        <v>201</v>
      </c>
      <c r="D29" s="107"/>
      <c r="E29" s="107"/>
      <c r="F29" s="107"/>
      <c r="G29" s="107"/>
      <c r="H29" s="107"/>
    </row>
    <row r="30" spans="2:8" x14ac:dyDescent="0.3">
      <c r="B30" s="110">
        <v>2</v>
      </c>
      <c r="C30" s="100" t="s">
        <v>202</v>
      </c>
      <c r="D30" s="108"/>
      <c r="E30" s="108"/>
      <c r="F30" s="108"/>
      <c r="G30" s="108"/>
      <c r="H30" s="108"/>
    </row>
    <row r="31" spans="2:8" x14ac:dyDescent="0.3">
      <c r="B31" s="110">
        <v>3</v>
      </c>
      <c r="C31" s="100" t="s">
        <v>203</v>
      </c>
      <c r="D31" s="108"/>
      <c r="E31" s="108"/>
      <c r="F31" s="108"/>
      <c r="G31" s="108"/>
      <c r="H31" s="108"/>
    </row>
    <row r="32" spans="2:8" x14ac:dyDescent="0.3">
      <c r="B32" s="110">
        <v>4</v>
      </c>
      <c r="C32" s="100" t="s">
        <v>204</v>
      </c>
      <c r="D32" s="108"/>
      <c r="E32" s="108"/>
      <c r="F32" s="108"/>
      <c r="G32" s="108"/>
      <c r="H32" s="108"/>
    </row>
    <row r="33" spans="2:8" x14ac:dyDescent="0.3">
      <c r="B33" s="110">
        <v>5</v>
      </c>
      <c r="C33" s="100" t="s">
        <v>205</v>
      </c>
      <c r="D33" s="108"/>
      <c r="E33" s="108"/>
      <c r="F33" s="108"/>
      <c r="G33" s="108"/>
      <c r="H33" s="108"/>
    </row>
    <row r="34" spans="2:8" x14ac:dyDescent="0.3">
      <c r="B34" s="98">
        <v>6</v>
      </c>
      <c r="C34" s="100" t="s">
        <v>206</v>
      </c>
      <c r="D34" s="108"/>
      <c r="E34" s="108"/>
      <c r="F34" s="108"/>
      <c r="G34" s="108"/>
      <c r="H34" s="108"/>
    </row>
    <row r="35" spans="2:8" x14ac:dyDescent="0.3">
      <c r="B35" s="96"/>
      <c r="C35" s="106" t="s">
        <v>198</v>
      </c>
      <c r="D35" s="109"/>
      <c r="E35" s="109"/>
      <c r="F35" s="109"/>
      <c r="G35" s="109"/>
      <c r="H35" s="109"/>
    </row>
    <row r="39" spans="2:8" x14ac:dyDescent="0.3">
      <c r="C39" s="92" t="s">
        <v>207</v>
      </c>
    </row>
    <row r="40" spans="2:8" x14ac:dyDescent="0.3">
      <c r="B40" s="94"/>
      <c r="C40" s="95" t="s">
        <v>193</v>
      </c>
      <c r="D40" s="144" t="s">
        <v>194</v>
      </c>
      <c r="E40" s="144"/>
      <c r="F40" s="144"/>
      <c r="G40" s="144"/>
      <c r="H40" s="144"/>
    </row>
    <row r="41" spans="2:8" x14ac:dyDescent="0.3">
      <c r="B41" s="96"/>
      <c r="C41" s="97"/>
      <c r="D41" s="104">
        <v>2561</v>
      </c>
      <c r="E41" s="104">
        <v>2562</v>
      </c>
      <c r="F41" s="104">
        <v>2563</v>
      </c>
      <c r="G41" s="104">
        <v>2564</v>
      </c>
      <c r="H41" s="104">
        <v>2564</v>
      </c>
    </row>
    <row r="42" spans="2:8" x14ac:dyDescent="0.3">
      <c r="B42" s="105">
        <v>1</v>
      </c>
      <c r="C42" s="99" t="s">
        <v>209</v>
      </c>
      <c r="D42" s="107"/>
      <c r="E42" s="107"/>
      <c r="F42" s="107"/>
      <c r="G42" s="107"/>
      <c r="H42" s="107"/>
    </row>
    <row r="43" spans="2:8" x14ac:dyDescent="0.3">
      <c r="B43" s="110">
        <v>2</v>
      </c>
      <c r="C43" s="100" t="s">
        <v>209</v>
      </c>
      <c r="D43" s="108"/>
      <c r="E43" s="108"/>
      <c r="F43" s="108"/>
      <c r="G43" s="108"/>
      <c r="H43" s="108"/>
    </row>
    <row r="44" spans="2:8" x14ac:dyDescent="0.3">
      <c r="B44" s="110">
        <v>3</v>
      </c>
      <c r="C44" s="100" t="s">
        <v>209</v>
      </c>
      <c r="D44" s="108"/>
      <c r="E44" s="108"/>
      <c r="F44" s="108"/>
      <c r="G44" s="108"/>
      <c r="H44" s="108"/>
    </row>
    <row r="45" spans="2:8" x14ac:dyDescent="0.3">
      <c r="B45" s="110">
        <v>4</v>
      </c>
      <c r="C45" s="100" t="s">
        <v>209</v>
      </c>
      <c r="D45" s="108"/>
      <c r="E45" s="108"/>
      <c r="F45" s="108"/>
      <c r="G45" s="108"/>
      <c r="H45" s="108"/>
    </row>
    <row r="46" spans="2:8" x14ac:dyDescent="0.3">
      <c r="B46" s="110">
        <v>5</v>
      </c>
      <c r="C46" s="100" t="s">
        <v>209</v>
      </c>
      <c r="D46" s="108"/>
      <c r="E46" s="108"/>
      <c r="F46" s="108"/>
      <c r="G46" s="108"/>
      <c r="H46" s="108"/>
    </row>
    <row r="47" spans="2:8" x14ac:dyDescent="0.3">
      <c r="B47" s="98">
        <v>6</v>
      </c>
      <c r="C47" s="111" t="s">
        <v>209</v>
      </c>
      <c r="D47" s="108"/>
      <c r="E47" s="108"/>
      <c r="F47" s="108"/>
      <c r="G47" s="108"/>
      <c r="H47" s="108"/>
    </row>
    <row r="48" spans="2:8" x14ac:dyDescent="0.3">
      <c r="B48" s="96"/>
      <c r="C48" s="106" t="s">
        <v>208</v>
      </c>
      <c r="D48" s="109"/>
      <c r="E48" s="109"/>
      <c r="F48" s="109"/>
      <c r="G48" s="109"/>
      <c r="H48" s="109"/>
    </row>
    <row r="50" spans="3:12" ht="21" x14ac:dyDescent="0.35">
      <c r="C50" s="112" t="s">
        <v>20</v>
      </c>
      <c r="D50" s="113"/>
      <c r="E50" s="25"/>
      <c r="F50" s="113" t="s">
        <v>33</v>
      </c>
      <c r="L50" s="1"/>
    </row>
    <row r="51" spans="3:12" ht="21" x14ac:dyDescent="0.35">
      <c r="C51" s="112" t="s">
        <v>23</v>
      </c>
      <c r="D51" s="114"/>
      <c r="E51" s="114"/>
      <c r="F51" s="113" t="s">
        <v>24</v>
      </c>
      <c r="L51" s="1"/>
    </row>
    <row r="52" spans="3:12" ht="21" x14ac:dyDescent="0.35">
      <c r="C52" s="115" t="s">
        <v>19</v>
      </c>
      <c r="D52" s="116"/>
      <c r="E52" s="116"/>
      <c r="F52" s="25"/>
      <c r="L52" s="1"/>
    </row>
    <row r="53" spans="3:12" ht="21" x14ac:dyDescent="0.35">
      <c r="C53" s="112" t="s">
        <v>210</v>
      </c>
      <c r="D53" s="116"/>
      <c r="E53" s="116"/>
      <c r="F53" s="25"/>
      <c r="I53" s="1"/>
      <c r="J53" s="1"/>
      <c r="K53" s="1"/>
      <c r="L53" s="1"/>
    </row>
    <row r="54" spans="3:12" ht="21" x14ac:dyDescent="0.35">
      <c r="C54" s="112" t="s">
        <v>211</v>
      </c>
      <c r="D54" s="116"/>
      <c r="E54" s="116"/>
      <c r="F54" s="25"/>
      <c r="I54" s="1"/>
      <c r="J54" s="1"/>
      <c r="K54" s="1"/>
      <c r="L54" s="1"/>
    </row>
    <row r="55" spans="3:12" ht="21" x14ac:dyDescent="0.35">
      <c r="C55" s="117" t="s">
        <v>212</v>
      </c>
      <c r="D55" s="114"/>
      <c r="E55" s="114"/>
      <c r="F55" s="25"/>
      <c r="I55" s="1"/>
      <c r="J55" s="1"/>
      <c r="K55" s="1"/>
      <c r="L55" s="1"/>
    </row>
    <row r="56" spans="3:12" ht="21" x14ac:dyDescent="0.35">
      <c r="C56" s="25"/>
      <c r="D56" s="25"/>
      <c r="E56" s="25"/>
      <c r="F56" s="25"/>
    </row>
    <row r="57" spans="3:12" ht="21" x14ac:dyDescent="0.35">
      <c r="C57" s="112" t="s">
        <v>20</v>
      </c>
      <c r="D57" s="113"/>
      <c r="E57" s="118" t="s">
        <v>21</v>
      </c>
      <c r="F57" s="113" t="s">
        <v>22</v>
      </c>
    </row>
    <row r="58" spans="3:12" ht="21" x14ac:dyDescent="0.35">
      <c r="C58" s="112" t="s">
        <v>23</v>
      </c>
      <c r="D58" s="114"/>
      <c r="E58" s="114"/>
      <c r="F58" s="119" t="s">
        <v>24</v>
      </c>
    </row>
    <row r="59" spans="3:12" ht="21" x14ac:dyDescent="0.35">
      <c r="C59" s="120" t="s">
        <v>19</v>
      </c>
      <c r="D59" s="116"/>
      <c r="E59" s="116"/>
      <c r="F59" s="113"/>
    </row>
  </sheetData>
  <mergeCells count="4">
    <mergeCell ref="D3:H3"/>
    <mergeCell ref="D19:H19"/>
    <mergeCell ref="D27:H27"/>
    <mergeCell ref="D40:H4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HR-TT๑</vt:lpstr>
      <vt:lpstr>HR-TT๒</vt:lpstr>
      <vt:lpstr>HR-TO๑</vt:lpstr>
      <vt:lpstr>HR-TO๒</vt:lpstr>
      <vt:lpstr>HR-TT-TO</vt:lpstr>
      <vt:lpstr>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HR-TemporaryForcast_Form</dc:title>
  <dc:creator>Sathit Methijanyaphon</dc:creator>
  <cp:lastModifiedBy>Sathit Methijanyaphon</cp:lastModifiedBy>
  <cp:lastPrinted>2018-05-24T06:29:05Z</cp:lastPrinted>
  <dcterms:created xsi:type="dcterms:W3CDTF">2016-07-06T05:37:28Z</dcterms:created>
  <dcterms:modified xsi:type="dcterms:W3CDTF">2018-06-06T11:12:27Z</dcterms:modified>
</cp:coreProperties>
</file>